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13"/>
  <workbookPr updateLinks="never" codeName="ThisWorkbook" autoCompressPictures="0"/>
  <mc:AlternateContent xmlns:mc="http://schemas.openxmlformats.org/markup-compatibility/2006">
    <mc:Choice Requires="x15">
      <x15ac:absPath xmlns:x15ac="http://schemas.microsoft.com/office/spreadsheetml/2010/11/ac" url="/Users/monicag/Desktop/TECHPACKS/"/>
    </mc:Choice>
  </mc:AlternateContent>
  <xr:revisionPtr revIDLastSave="0" documentId="13_ncr:1_{CF87CAEB-CA8E-574A-A9E1-7496E9EBFF35}" xr6:coauthVersionLast="47" xr6:coauthVersionMax="47" xr10:uidLastSave="{00000000-0000-0000-0000-000000000000}"/>
  <bookViews>
    <workbookView xWindow="4420" yWindow="2680" windowWidth="22160" windowHeight="17300" tabRatio="926" activeTab="6" xr2:uid="{00000000-000D-0000-FFFF-FFFF00000000}"/>
  </bookViews>
  <sheets>
    <sheet name="Style Summary" sheetId="4" r:id="rId1"/>
    <sheet name="Bill of Materials" sheetId="13" r:id="rId2"/>
    <sheet name="SMS COMMENTS" sheetId="113" state="hidden" r:id="rId3"/>
    <sheet name="Detailed comments SMS Fit" sheetId="112" r:id="rId4"/>
    <sheet name="Detailed comments - PPS fit" sheetId="107" r:id="rId5"/>
    <sheet name="Detailed Sketch - TOP" sheetId="108" state="hidden" r:id="rId6"/>
    <sheet name="Detailed comments - TOP " sheetId="111" r:id="rId7"/>
    <sheet name="Prod Spec - NUMERIC" sheetId="110" r:id="rId8"/>
    <sheet name="Graded Spec-PANTS 28-40" sheetId="103" r:id="rId9"/>
    <sheet name="Label Sheet - PANTS" sheetId="96" r:id="rId10"/>
  </sheets>
  <externalReferences>
    <externalReference r:id="rId11"/>
    <externalReference r:id="rId12"/>
    <externalReference r:id="rId13"/>
  </externalReferences>
  <definedNames>
    <definedName name="_xlnm.Print_Area" localSheetId="1">'Bill of Materials'!$A$1:$L$33</definedName>
    <definedName name="_xlnm.Print_Area" localSheetId="4">'Detailed comments - PPS fit'!$A$1:$M$300</definedName>
    <definedName name="_xlnm.Print_Area" localSheetId="6">'Detailed comments - TOP '!$A$1:$M$201</definedName>
    <definedName name="_xlnm.Print_Area" localSheetId="3">'Detailed comments SMS Fit'!$A$1:$M$250</definedName>
    <definedName name="_xlnm.Print_Area" localSheetId="5">'Detailed Sketch - TOP'!$A$1:$M$84</definedName>
    <definedName name="_xlnm.Print_Area" localSheetId="8">'Graded Spec-PANTS 28-40'!$A$1:$Q$51</definedName>
    <definedName name="_xlnm.Print_Area" localSheetId="9">'Label Sheet - PANTS'!$A$1:$L$50</definedName>
    <definedName name="_xlnm.Print_Area" localSheetId="7">'Prod Spec - NUMERIC'!$A$1:$P$54</definedName>
    <definedName name="_xlnm.Print_Area" localSheetId="2">'SMS COMMENTS'!$A$1:$M$108</definedName>
    <definedName name="_xlnm.Print_Area" localSheetId="0">'Style Summary'!$A$1:$M$108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5" i="112" l="1"/>
  <c r="F5" i="112"/>
  <c r="K5" i="112"/>
  <c r="L5" i="112"/>
  <c r="B6" i="112"/>
  <c r="F6" i="112"/>
  <c r="L6" i="112"/>
  <c r="B7" i="112"/>
  <c r="F7" i="112"/>
  <c r="L7" i="112"/>
  <c r="B8" i="112"/>
  <c r="F8" i="112"/>
  <c r="L8" i="112"/>
  <c r="B5" i="111"/>
  <c r="F5" i="111"/>
  <c r="K5" i="111"/>
  <c r="L5" i="111"/>
  <c r="B6" i="111"/>
  <c r="F6" i="111"/>
  <c r="L6" i="111"/>
  <c r="B7" i="111"/>
  <c r="F7" i="111"/>
  <c r="L7" i="111"/>
  <c r="B8" i="111"/>
  <c r="F8" i="111"/>
  <c r="L8" i="111"/>
  <c r="B5" i="110"/>
  <c r="E5" i="110"/>
  <c r="J5" i="110"/>
  <c r="B6" i="110"/>
  <c r="E6" i="110"/>
  <c r="J6" i="110"/>
  <c r="B7" i="110"/>
  <c r="E7" i="110"/>
  <c r="J7" i="110"/>
  <c r="B8" i="110"/>
  <c r="E8" i="110"/>
  <c r="J8" i="110"/>
  <c r="K48" i="103"/>
  <c r="J48" i="103"/>
  <c r="K27" i="103"/>
  <c r="J27" i="103"/>
  <c r="K29" i="103"/>
  <c r="J29" i="103"/>
  <c r="K31" i="103"/>
  <c r="J31" i="103"/>
  <c r="K46" i="103"/>
  <c r="J46" i="103"/>
  <c r="J43" i="103"/>
  <c r="J44" i="103"/>
  <c r="J45" i="103"/>
  <c r="I45" i="103"/>
  <c r="H45" i="103"/>
  <c r="J42" i="103"/>
  <c r="K37" i="103"/>
  <c r="J37" i="103"/>
  <c r="K40" i="103"/>
  <c r="J40" i="103"/>
  <c r="K39" i="103"/>
  <c r="J39" i="103"/>
  <c r="I39" i="103"/>
  <c r="K36" i="103"/>
  <c r="J36" i="103"/>
  <c r="K50" i="103"/>
  <c r="J50" i="103"/>
  <c r="K49" i="103"/>
  <c r="J49" i="103"/>
  <c r="I48" i="103"/>
  <c r="I46" i="103"/>
  <c r="H46" i="103"/>
  <c r="I43" i="103"/>
  <c r="H43" i="103"/>
  <c r="K43" i="103"/>
  <c r="M43" i="103"/>
  <c r="N43" i="103"/>
  <c r="O43" i="103"/>
  <c r="P43" i="103"/>
  <c r="Q43" i="103"/>
  <c r="I44" i="103"/>
  <c r="H44" i="103"/>
  <c r="K44" i="103"/>
  <c r="M44" i="103"/>
  <c r="N44" i="103"/>
  <c r="O44" i="103"/>
  <c r="P44" i="103"/>
  <c r="Q44" i="103"/>
  <c r="K45" i="103"/>
  <c r="M45" i="103"/>
  <c r="N45" i="103"/>
  <c r="O45" i="103"/>
  <c r="P45" i="103"/>
  <c r="Q45" i="103"/>
  <c r="I42" i="103"/>
  <c r="K42" i="103"/>
  <c r="I40" i="103"/>
  <c r="H40" i="103"/>
  <c r="M40" i="103"/>
  <c r="N40" i="103"/>
  <c r="O40" i="103"/>
  <c r="P40" i="103"/>
  <c r="Q40" i="103"/>
  <c r="K34" i="103"/>
  <c r="J34" i="103"/>
  <c r="K33" i="103"/>
  <c r="J33" i="103"/>
  <c r="K25" i="103"/>
  <c r="J25" i="103"/>
  <c r="K24" i="103"/>
  <c r="J24" i="103"/>
  <c r="K22" i="103"/>
  <c r="J22" i="103"/>
  <c r="I22" i="103"/>
  <c r="H22" i="103"/>
  <c r="M22" i="103"/>
  <c r="N22" i="103"/>
  <c r="O22" i="103"/>
  <c r="P22" i="103"/>
  <c r="Q22" i="103"/>
  <c r="M21" i="103"/>
  <c r="N21" i="103"/>
  <c r="O21" i="103"/>
  <c r="P21" i="103"/>
  <c r="Q21" i="103"/>
  <c r="K21" i="103"/>
  <c r="J21" i="103"/>
  <c r="I21" i="103"/>
  <c r="H21" i="103"/>
  <c r="K20" i="103"/>
  <c r="J20" i="103"/>
  <c r="I20" i="103"/>
  <c r="H20" i="103"/>
  <c r="M20" i="103"/>
  <c r="N20" i="103"/>
  <c r="O20" i="103"/>
  <c r="P20" i="103"/>
  <c r="Q20" i="103"/>
  <c r="M19" i="103"/>
  <c r="N19" i="103"/>
  <c r="O19" i="103"/>
  <c r="P19" i="103"/>
  <c r="Q19" i="103"/>
  <c r="K19" i="103"/>
  <c r="J19" i="103"/>
  <c r="I19" i="103"/>
  <c r="H19" i="103"/>
  <c r="K16" i="103"/>
  <c r="J16" i="103"/>
  <c r="I16" i="103"/>
  <c r="H16" i="103"/>
  <c r="M16" i="103"/>
  <c r="N16" i="103"/>
  <c r="O16" i="103"/>
  <c r="P16" i="103"/>
  <c r="Q16" i="103"/>
  <c r="K17" i="103"/>
  <c r="J17" i="103"/>
  <c r="I17" i="103"/>
  <c r="H17" i="103"/>
  <c r="M17" i="103"/>
  <c r="N17" i="103"/>
  <c r="O17" i="103"/>
  <c r="P17" i="103"/>
  <c r="Q17" i="103"/>
  <c r="K14" i="103"/>
  <c r="J14" i="103"/>
  <c r="I14" i="103"/>
  <c r="H14" i="103"/>
  <c r="M14" i="103"/>
  <c r="N14" i="103"/>
  <c r="O14" i="103"/>
  <c r="P14" i="103"/>
  <c r="Q14" i="103"/>
  <c r="M13" i="103"/>
  <c r="N13" i="103"/>
  <c r="O13" i="103"/>
  <c r="P13" i="103"/>
  <c r="Q13" i="103"/>
  <c r="K13" i="103"/>
  <c r="J13" i="103"/>
  <c r="I13" i="103"/>
  <c r="H13" i="103"/>
  <c r="L8" i="108"/>
  <c r="F8" i="108"/>
  <c r="B8" i="108"/>
  <c r="L7" i="108"/>
  <c r="F7" i="108"/>
  <c r="B7" i="108"/>
  <c r="L6" i="108"/>
  <c r="F6" i="108"/>
  <c r="B6" i="108"/>
  <c r="L5" i="108"/>
  <c r="K5" i="108"/>
  <c r="F5" i="108"/>
  <c r="B5" i="108"/>
  <c r="L8" i="107"/>
  <c r="F8" i="107"/>
  <c r="B8" i="107"/>
  <c r="L7" i="107"/>
  <c r="F7" i="107"/>
  <c r="B7" i="107"/>
  <c r="L6" i="107"/>
  <c r="F6" i="107"/>
  <c r="B6" i="107"/>
  <c r="L5" i="107"/>
  <c r="K5" i="107"/>
  <c r="F5" i="107"/>
  <c r="B5" i="107"/>
  <c r="M48" i="103"/>
  <c r="N48" i="103"/>
  <c r="O48" i="103"/>
  <c r="P48" i="103"/>
  <c r="Q48" i="103"/>
  <c r="H48" i="103"/>
  <c r="I24" i="103"/>
  <c r="H24" i="103"/>
  <c r="M24" i="103"/>
  <c r="N24" i="103"/>
  <c r="O24" i="103"/>
  <c r="P24" i="103"/>
  <c r="Q24" i="103"/>
  <c r="I25" i="103"/>
  <c r="H25" i="103"/>
  <c r="M25" i="103"/>
  <c r="N25" i="103"/>
  <c r="O25" i="103"/>
  <c r="P25" i="103"/>
  <c r="Q25" i="103"/>
  <c r="I27" i="103"/>
  <c r="H27" i="103"/>
  <c r="M27" i="103"/>
  <c r="N27" i="103"/>
  <c r="O27" i="103"/>
  <c r="P27" i="103"/>
  <c r="Q27" i="103"/>
  <c r="I29" i="103"/>
  <c r="H29" i="103"/>
  <c r="M29" i="103"/>
  <c r="N29" i="103"/>
  <c r="O29" i="103"/>
  <c r="P29" i="103"/>
  <c r="Q29" i="103"/>
  <c r="I31" i="103"/>
  <c r="H31" i="103"/>
  <c r="M31" i="103"/>
  <c r="N31" i="103"/>
  <c r="O31" i="103"/>
  <c r="P31" i="103"/>
  <c r="Q31" i="103"/>
  <c r="I33" i="103"/>
  <c r="H33" i="103"/>
  <c r="M33" i="103"/>
  <c r="N33" i="103"/>
  <c r="O33" i="103"/>
  <c r="P33" i="103"/>
  <c r="Q33" i="103"/>
  <c r="I34" i="103"/>
  <c r="H34" i="103"/>
  <c r="M34" i="103"/>
  <c r="N34" i="103"/>
  <c r="O34" i="103"/>
  <c r="P34" i="103"/>
  <c r="Q34" i="103"/>
  <c r="I36" i="103"/>
  <c r="H36" i="103"/>
  <c r="M36" i="103"/>
  <c r="N36" i="103"/>
  <c r="O36" i="103"/>
  <c r="P36" i="103"/>
  <c r="Q36" i="103"/>
  <c r="I37" i="103"/>
  <c r="H37" i="103"/>
  <c r="M37" i="103"/>
  <c r="N37" i="103"/>
  <c r="O37" i="103"/>
  <c r="P37" i="103"/>
  <c r="Q37" i="103"/>
  <c r="H39" i="103"/>
  <c r="M39" i="103"/>
  <c r="N39" i="103"/>
  <c r="O39" i="103"/>
  <c r="P39" i="103"/>
  <c r="Q39" i="103"/>
  <c r="H42" i="103"/>
  <c r="M42" i="103"/>
  <c r="M46" i="103"/>
  <c r="I49" i="103"/>
  <c r="H49" i="103"/>
  <c r="M49" i="103"/>
  <c r="N49" i="103"/>
  <c r="O49" i="103"/>
  <c r="P49" i="103"/>
  <c r="Q49" i="103"/>
  <c r="I50" i="103"/>
  <c r="H50" i="103"/>
  <c r="M50" i="103"/>
  <c r="N50" i="103"/>
  <c r="O50" i="103"/>
  <c r="P50" i="103"/>
  <c r="Q50" i="103"/>
  <c r="M8" i="103"/>
  <c r="F8" i="103"/>
  <c r="B8" i="103"/>
  <c r="M7" i="103"/>
  <c r="F7" i="103"/>
  <c r="B7" i="103"/>
  <c r="M6" i="103"/>
  <c r="F6" i="103"/>
  <c r="B6" i="103"/>
  <c r="M5" i="103"/>
  <c r="F5" i="103"/>
  <c r="B5" i="103"/>
  <c r="B4" i="96"/>
  <c r="H6" i="13"/>
  <c r="H5" i="13"/>
  <c r="H4" i="13"/>
  <c r="H3" i="13"/>
  <c r="B5" i="13"/>
  <c r="L7" i="96"/>
  <c r="F7" i="96"/>
  <c r="B7" i="96"/>
  <c r="L6" i="96"/>
  <c r="F6" i="96"/>
  <c r="B6" i="96"/>
  <c r="L5" i="96"/>
  <c r="F5" i="96"/>
  <c r="B5" i="96"/>
  <c r="L4" i="96"/>
  <c r="K4" i="96"/>
  <c r="F4" i="96"/>
  <c r="E3" i="13"/>
  <c r="B3" i="13"/>
  <c r="B6" i="13"/>
  <c r="E6" i="13"/>
  <c r="B4" i="13"/>
  <c r="E4" i="13"/>
  <c r="E5" i="13"/>
  <c r="O46" i="103"/>
  <c r="N46" i="103"/>
  <c r="N42" i="103"/>
  <c r="O42" i="103"/>
  <c r="P42" i="103"/>
  <c r="Q42" i="103"/>
  <c r="P46" i="103"/>
  <c r="Q46" i="103"/>
</calcChain>
</file>

<file path=xl/sharedStrings.xml><?xml version="1.0" encoding="utf-8"?>
<sst xmlns="http://schemas.openxmlformats.org/spreadsheetml/2006/main" count="626" uniqueCount="300">
  <si>
    <t>Season:</t>
  </si>
  <si>
    <t>Delivery:</t>
  </si>
  <si>
    <t>Factory:</t>
  </si>
  <si>
    <t>Yarn/ Fabric:</t>
  </si>
  <si>
    <t xml:space="preserve"> </t>
  </si>
  <si>
    <t>SELF:</t>
  </si>
  <si>
    <t xml:space="preserve">Style #: </t>
  </si>
  <si>
    <t xml:space="preserve">Date: </t>
  </si>
  <si>
    <t xml:space="preserve">Size Range: </t>
  </si>
  <si>
    <t>GRADE</t>
  </si>
  <si>
    <t>POCKETING:</t>
  </si>
  <si>
    <t>POINT OF MEASURE</t>
  </si>
  <si>
    <t>Pattern Maker:</t>
  </si>
  <si>
    <t>COMMENTS:</t>
  </si>
  <si>
    <t>DETAILED SKETCH:</t>
  </si>
  <si>
    <t>Tolerance</t>
  </si>
  <si>
    <t>Sample</t>
  </si>
  <si>
    <t>Spec</t>
  </si>
  <si>
    <t>M</t>
  </si>
  <si>
    <t>L</t>
  </si>
  <si>
    <t>+/-</t>
  </si>
  <si>
    <t>A</t>
  </si>
  <si>
    <t>B</t>
  </si>
  <si>
    <t>C</t>
  </si>
  <si>
    <t>D</t>
  </si>
  <si>
    <t>E</t>
  </si>
  <si>
    <t>F</t>
  </si>
  <si>
    <t>G</t>
  </si>
  <si>
    <t>H</t>
  </si>
  <si>
    <t>I</t>
  </si>
  <si>
    <t>J</t>
  </si>
  <si>
    <t>K</t>
  </si>
  <si>
    <t>N</t>
  </si>
  <si>
    <t>O</t>
  </si>
  <si>
    <t>P</t>
  </si>
  <si>
    <t>Q</t>
  </si>
  <si>
    <t>R</t>
  </si>
  <si>
    <t>TOL</t>
  </si>
  <si>
    <t>TOP</t>
  </si>
  <si>
    <t>SIZE</t>
  </si>
  <si>
    <t>A . L . C .</t>
  </si>
  <si>
    <t>Revised</t>
  </si>
  <si>
    <t>Comment</t>
  </si>
  <si>
    <t>QTY</t>
  </si>
  <si>
    <t>SPECS</t>
  </si>
  <si>
    <t>Style Name:</t>
  </si>
  <si>
    <t>Tech Designer:</t>
  </si>
  <si>
    <t>Bill of Materials</t>
  </si>
  <si>
    <t>PLACEMENT</t>
  </si>
  <si>
    <t>TRIM 1:</t>
  </si>
  <si>
    <t>TRIM 2:</t>
  </si>
  <si>
    <t>TRIM 3:</t>
  </si>
  <si>
    <t>Point of Measure</t>
  </si>
  <si>
    <t>S</t>
  </si>
  <si>
    <t>T</t>
  </si>
  <si>
    <t>U</t>
  </si>
  <si>
    <t>V</t>
  </si>
  <si>
    <t>W</t>
  </si>
  <si>
    <t>X</t>
  </si>
  <si>
    <t>Y</t>
  </si>
  <si>
    <t>Group Name:</t>
  </si>
  <si>
    <t xml:space="preserve"> DIAGRAM:</t>
  </si>
  <si>
    <t>SMS</t>
  </si>
  <si>
    <t>Z</t>
  </si>
  <si>
    <t>Size Range:</t>
  </si>
  <si>
    <t>Designer:</t>
  </si>
  <si>
    <t xml:space="preserve">FRONT </t>
  </si>
  <si>
    <t>BACK</t>
  </si>
  <si>
    <t>INSERT SKETCH</t>
  </si>
  <si>
    <t>HANGTAG</t>
  </si>
  <si>
    <t>AA</t>
  </si>
  <si>
    <t>FABRIC / MATERIAL NAME</t>
  </si>
  <si>
    <t>COLOR 1</t>
  </si>
  <si>
    <t>COLOR 2</t>
  </si>
  <si>
    <t>COLOR 3</t>
  </si>
  <si>
    <t>BOM: FABRIC</t>
  </si>
  <si>
    <t>BOM: TRIM</t>
  </si>
  <si>
    <t>NOTE</t>
  </si>
  <si>
    <t>IMAGES</t>
  </si>
  <si>
    <t>SUPPLIER</t>
  </si>
  <si>
    <t>ARTICLE # / CONTENT</t>
  </si>
  <si>
    <t>ITEM:</t>
  </si>
  <si>
    <t>TRIM NAME</t>
  </si>
  <si>
    <t>CUTTABLE WIDTH</t>
  </si>
  <si>
    <t>YIELD</t>
  </si>
  <si>
    <t>HIGH HIP:  3" FROM WAISTBAND SEAM</t>
  </si>
  <si>
    <t>LOW HIP"  6" FROM WAISTBAND SEAM</t>
  </si>
  <si>
    <t>THIGH - 1" DOWN FROM CROTCH</t>
  </si>
  <si>
    <t>INSEAM</t>
  </si>
  <si>
    <t>WAIST BAND HEIGHT</t>
  </si>
  <si>
    <t xml:space="preserve">HEM FINISH AND WIDTH </t>
  </si>
  <si>
    <t>WAIST ALONG EDGE</t>
  </si>
  <si>
    <t>WAIST AT SEAM</t>
  </si>
  <si>
    <t>BACK YOKE HEIGHT AT CB</t>
  </si>
  <si>
    <t>BACK YOKE HEIGHT AT SS</t>
  </si>
  <si>
    <t>BACK POCKET WIDTH AT OPENING</t>
  </si>
  <si>
    <t>BACK POCKET WIDTH AT BOTTOM</t>
  </si>
  <si>
    <t>BACK POCKET HEIGHT AT CENTER</t>
  </si>
  <si>
    <t>BACK POCKET HEIGHT AT SIDES</t>
  </si>
  <si>
    <t>BACK POCKET FROM CB SEAM</t>
  </si>
  <si>
    <t>FRONT POCKET WIDTH ALONG WAIST SEAM</t>
  </si>
  <si>
    <t>FRONT POCKET LENGTH ALONG SS</t>
  </si>
  <si>
    <t>COIN POCKET WIDTH</t>
  </si>
  <si>
    <t>COIN POCKET DISTANCE FROM SS</t>
  </si>
  <si>
    <t>COIN POCKET BELOW WAIST SEAM</t>
  </si>
  <si>
    <t>HIGH HIP:  3" BLW W/B SEAM PLT CLSD - 3 PT</t>
  </si>
  <si>
    <t>FRONT RISE TO W/B SEAM</t>
  </si>
  <si>
    <t>BACK RISE TO W/B SEAM</t>
  </si>
  <si>
    <t>LOW HIP"  6" BLW W/B SEAM PLT CLSD - 3 PT</t>
  </si>
  <si>
    <t>GG</t>
  </si>
  <si>
    <t>Label Placement Sheet - Pants</t>
  </si>
  <si>
    <t>PPS</t>
  </si>
  <si>
    <t>BOM: PACKAGING</t>
  </si>
  <si>
    <t>LABEL - BOTTOMS, DRESSES, TOPS, DENIM, TAILORED JACKETS AND OUTERWEAR, AND KNITWEAR</t>
  </si>
  <si>
    <t>SIMKHAI MAIN WOVEN LABEL</t>
  </si>
  <si>
    <t>JOSI-ML10-I</t>
  </si>
  <si>
    <t>LABEL - DENIM - DARK INDIGO/COLORWAYS WASH DENIM</t>
  </si>
  <si>
    <t>SIMKHAI DENIM PATCH BROWN</t>
  </si>
  <si>
    <t>Size:2 ''x 2 ''</t>
  </si>
  <si>
    <t>LABEL - DENIM - BLACK COLORWAYS/WASH DENIM</t>
  </si>
  <si>
    <t>SIMKHAI DENIM PATCH BLACK</t>
  </si>
  <si>
    <t>JOSI-LP02</t>
  </si>
  <si>
    <t>LABEL - DENIM - WHITE COLORWAYS/WASH DENIM</t>
  </si>
  <si>
    <t>SIMKHAI DENIM PATCH CREAM</t>
  </si>
  <si>
    <t>JOSI-LP03</t>
  </si>
  <si>
    <t>SIZE/COO LABEL</t>
  </si>
  <si>
    <t>SIMKHAI WOVEN SIZE / COO LABEL</t>
  </si>
  <si>
    <t>JOSI-SL03- TURKIYE</t>
  </si>
  <si>
    <t>SIMKHAI SECURITY SEAL BLACK RECYCLED PLASTIC</t>
  </si>
  <si>
    <t>JOSI-CL02</t>
  </si>
  <si>
    <t>SIMKHAI MAIN HANGTAG</t>
  </si>
  <si>
    <t xml:space="preserve">JOSI-T01S </t>
  </si>
  <si>
    <t>DISCLAIMER TAG</t>
  </si>
  <si>
    <t>SIMKHAI SHADING/COLOR DISCLAIMER HANGTAG</t>
  </si>
  <si>
    <t>JOSI-T03</t>
  </si>
  <si>
    <t>Dev Spec Sheet - Pants</t>
  </si>
  <si>
    <t>FLY J STITCH  WIDTH -  TO OUTER STITCH</t>
  </si>
  <si>
    <t>J STITCH LENGTH</t>
  </si>
  <si>
    <t>Graded Spec Sheet - Numeric Pants</t>
  </si>
  <si>
    <t>DEVELOPMENT COMMENTS:</t>
  </si>
  <si>
    <t xml:space="preserve">MEN'S TECH PACK - Style Summary </t>
  </si>
  <si>
    <t>MEN'S TECH PACK</t>
  </si>
  <si>
    <t>MEN'S TECH PACK - Detail Sketch PPS</t>
  </si>
  <si>
    <t>MEN'S TECH PACK - Detail Sketch TOP</t>
  </si>
  <si>
    <t>D1</t>
  </si>
  <si>
    <t>MENS PF26</t>
  </si>
  <si>
    <t>DENIM</t>
  </si>
  <si>
    <t>TRIO</t>
  </si>
  <si>
    <t>FCTY</t>
  </si>
  <si>
    <t>28 - 40</t>
  </si>
  <si>
    <t>08.27.25</t>
  </si>
  <si>
    <t>Please proceed to 1st proto using the PPS pattern from style # 126-4019-MEN:</t>
  </si>
  <si>
    <t>WASH FOR SELF OPTION 1 PROTO:</t>
  </si>
  <si>
    <t>ENTIRE GARMENT</t>
  </si>
  <si>
    <t>COTTON TWILL POCKETING</t>
  </si>
  <si>
    <t>SI-63-WE / 100% COTTON</t>
  </si>
  <si>
    <t>STC</t>
  </si>
  <si>
    <t>POCKETING</t>
  </si>
  <si>
    <t>NATURAL</t>
  </si>
  <si>
    <t>JA-S159</t>
  </si>
  <si>
    <t>EDICATE/JW FASTENERS</t>
  </si>
  <si>
    <t>CF WB</t>
  </si>
  <si>
    <t>BUTTON FLY</t>
  </si>
  <si>
    <t>14L SIMKHAI LOGO TACK RIVETS</t>
  </si>
  <si>
    <t>BR-S067</t>
  </si>
  <si>
    <t>D-CORE</t>
  </si>
  <si>
    <t>A&amp;E</t>
  </si>
  <si>
    <t>ALLOVER TOPSTITCHING</t>
  </si>
  <si>
    <t>THREAD COLOR:</t>
  </si>
  <si>
    <t>(2) COIN POCKET TOP CORNERS, (2) LEFT FRONT SCOOP POCKET (2) RIGHT FRONT SCOOP POCKET</t>
  </si>
  <si>
    <t>1. All sewing construction and fit as style # 126-4019-MEN</t>
  </si>
  <si>
    <t>RIGID DENIM / TRIO COUNTERED CANDIANI QUALITY</t>
  </si>
  <si>
    <t>INDIGO</t>
  </si>
  <si>
    <t>GARMENT WASH</t>
  </si>
  <si>
    <t>426-4178-MEN</t>
  </si>
  <si>
    <t>"NEW WASH" ; WASH STANDARD TO BE SENT</t>
  </si>
  <si>
    <t>NEW WASH "TBC"</t>
  </si>
  <si>
    <t>GOLDEN BROWN (FOR INDIGO/ RINSE)</t>
  </si>
  <si>
    <t>Please note this style is to be sewn in indigo Rigid Quality (trio sourced to counter Candiani) and garment washed.</t>
  </si>
  <si>
    <t>BTS</t>
  </si>
  <si>
    <t>J STITCH WIDTH TO OUTER STITCH</t>
  </si>
  <si>
    <t>INCREASE</t>
  </si>
  <si>
    <t>LEG OPENING WIDTH</t>
  </si>
  <si>
    <t>KEEP</t>
  </si>
  <si>
    <t>FCTY ADV</t>
  </si>
  <si>
    <t>PROTO COMMENTS:</t>
  </si>
  <si>
    <t>10.17.25</t>
  </si>
  <si>
    <t>Please proceed to SMS with the following fit and construction comments:</t>
  </si>
  <si>
    <t>1. Reduce Leg Opening Width -1" Circumference and blend to 0" at the knee. Fcty Adv new Calf Width</t>
  </si>
  <si>
    <t>3. Increase Back Rise +1/2"; see new highlighted target spec</t>
  </si>
  <si>
    <t>4. Trim Color updated to Brushed Nickel Finish; Metal Finish # TO-134; see updated BOM</t>
  </si>
  <si>
    <t>BRUSHED NICKEL ; TO-134</t>
  </si>
  <si>
    <t>WHITE</t>
  </si>
  <si>
    <t xml:space="preserve">2. Increase Fly Length + J Stitch Length +3/4"; see new highlighted target spec. Respace Fly Buttons accordingly </t>
  </si>
  <si>
    <t>5. Please note that Proto's were missing Debossed Simkhai Logo. Please match the placement and scale to style #126-4019-MEN</t>
  </si>
  <si>
    <t>EMBOSSED LOGO:</t>
  </si>
  <si>
    <t>SIMKHAI DEBOSSED LOGO</t>
  </si>
  <si>
    <t>FCTY SOURCE</t>
  </si>
  <si>
    <t>CENTER OF WEARER'S BACK RIGHT POCKET</t>
  </si>
  <si>
    <t>SELF</t>
  </si>
  <si>
    <t>Brad Wash</t>
  </si>
  <si>
    <t>1st Proto</t>
  </si>
  <si>
    <t>PS</t>
  </si>
  <si>
    <t>SMS COMMENTS</t>
  </si>
  <si>
    <t>Please proceed to PPS with the following fit and construction comments:</t>
  </si>
  <si>
    <t>FIT COMMENTS:</t>
  </si>
  <si>
    <t>1) Follow all revised specs within TP - See Spec Page</t>
  </si>
  <si>
    <t>7) Waistband seam has been stretched out - Improve workmanship to ensure operator is not stretching waistband when joining to body</t>
  </si>
  <si>
    <t>Please confirm/reply to each comment detailed below:</t>
  </si>
  <si>
    <t xml:space="preserve">2) Increase Back Yoke Height at SS + 1" - Revising Yoke height at SS to 1 3/4" </t>
  </si>
  <si>
    <t xml:space="preserve">4) WR Front Pocket Opening is stretched out - Ensure operator is not stretching pocket openings when constructing. </t>
  </si>
  <si>
    <t>3) Back Yoke Seam is puckering &amp; curved - Improve tension to reduce puckering &amp; straighten back yoke seam</t>
  </si>
  <si>
    <t xml:space="preserve">5) WB is Gapping at CB -  when bringing CB Yoke height back to spec for PPS, add the +1/4" to top of yoke to reduce gapping. </t>
  </si>
  <si>
    <t xml:space="preserve">6) Wearers right front pocket has been stretched out - improve Workmanship, ensuring operator does not stretch out pocket for PPS. </t>
  </si>
  <si>
    <t>ISK63411
 / 70.00% ORG 30.00% PRCO ( receycle cotton )</t>
  </si>
  <si>
    <t>70.00% ORG 30.00% PRCO</t>
  </si>
  <si>
    <t>REVISE</t>
  </si>
  <si>
    <t>WALT DAD JEAN</t>
  </si>
  <si>
    <t>27L</t>
  </si>
  <si>
    <t>24L</t>
  </si>
  <si>
    <t>SIMKHAI TACK BUTTON</t>
  </si>
  <si>
    <t>9.5mm</t>
  </si>
  <si>
    <t>PPS COMMENTS</t>
  </si>
  <si>
    <t>Please proceed to TOP with the following fit and construction comments:</t>
  </si>
  <si>
    <t>BRAD WASH</t>
  </si>
  <si>
    <t>1pc</t>
  </si>
  <si>
    <t>COLONIAL LABEL &amp; TAG LABEL</t>
  </si>
  <si>
    <t>15mm x 55mm to 43mm</t>
  </si>
  <si>
    <t>13mm x 46mm to 23mm Looped</t>
  </si>
  <si>
    <t xml:space="preserve">CB WAISTBAND </t>
  </si>
  <si>
    <t xml:space="preserve">WEARERS LEFT SIDE OF MAIN LABEL </t>
  </si>
  <si>
    <t>CARE/CONTENT LABEL:</t>
  </si>
  <si>
    <t>CARE/CONTENT LABEL</t>
  </si>
  <si>
    <t>TBD</t>
  </si>
  <si>
    <t>WL SIDE SEAM 4" BELOW WB SEAM</t>
  </si>
  <si>
    <t>1 1/2" X 3 1/2"</t>
  </si>
  <si>
    <t xml:space="preserve">WHITE GROUND W/ BLACK TEXT </t>
  </si>
  <si>
    <t xml:space="preserve">STRUNG THROUGH SIZE LABEL </t>
  </si>
  <si>
    <t>12mm x 12mm</t>
  </si>
  <si>
    <t>PLACED ON SECURITY SEAL</t>
  </si>
  <si>
    <t>2" x 2"</t>
  </si>
  <si>
    <t>PLACED ON SECURITY SEAL BEHIND MAIN HANGTAG</t>
  </si>
  <si>
    <t>SWIFT TACK:</t>
  </si>
  <si>
    <t>BACK SIDE OF SIZE LABEL</t>
  </si>
  <si>
    <t>CLEAR</t>
  </si>
  <si>
    <t>BARCODE TAG:</t>
  </si>
  <si>
    <t>BARCODE TAG</t>
  </si>
  <si>
    <t>ON 2" SWIFT TACK</t>
  </si>
  <si>
    <t>UPC STICKER</t>
  </si>
  <si>
    <t>TOP RIGHT CORNER OF POLY BAG</t>
  </si>
  <si>
    <t>WHITE GROUND W/ BLACK LETTERING</t>
  </si>
  <si>
    <t>1” x 1 ½” to 1 X 1 3/4"</t>
  </si>
  <si>
    <t>2"</t>
  </si>
  <si>
    <t>SWIFT TACK</t>
  </si>
  <si>
    <t>1 3/8" X 7/8"</t>
  </si>
  <si>
    <t>TEX 105/60</t>
  </si>
  <si>
    <t>8-9SPI</t>
  </si>
  <si>
    <t>KNEE - 12" DOWN FROM CROTCH (UPDATED POM)</t>
  </si>
  <si>
    <t>CALF 20" DOWN FROM CROTCH (UPDATED POM)</t>
  </si>
  <si>
    <t>FRONT RISE - FROM WB SEAM (UPDATED)</t>
  </si>
  <si>
    <t>BACK RISE - FROM WB SEAM (UPDATED)</t>
  </si>
  <si>
    <t xml:space="preserve">1) Please follow all revised specs within TP - See highlighted specs on spec page for details </t>
  </si>
  <si>
    <t xml:space="preserve">2) Garment is measuring approx +/-1/2" from target across Circ. POMs - Please adjust pattern to account for shrinkage for PPS. </t>
  </si>
  <si>
    <t xml:space="preserve">3) Outseam is curving/tapering at leg opening - Increase leg opening +1/4" at outseam to bring leg opening BTS + straighten outseam </t>
  </si>
  <si>
    <t>4) Revise CF J-Stitch Length to 7 1/4" - Reducing length -3/8" to meet revised target for TOP</t>
  </si>
  <si>
    <t xml:space="preserve">5) Revise Front Pocket Width (along WB Seam) to 4 1/2" - Increasing width +1/4" and reshaping pocket as shown within comments. </t>
  </si>
  <si>
    <t>6) Back Yoke height at Side Seam is -1" from target &amp; comments from SMS were not implemented - Increase height at Side seam +1" for PPS</t>
  </si>
  <si>
    <t xml:space="preserve"> EDICATE</t>
  </si>
  <si>
    <t>BEL-7931</t>
  </si>
  <si>
    <t>NSC-63</t>
  </si>
  <si>
    <t>2 1/2" FROM OUTSEAM AT WEARER'S BACK RIGHT WB</t>
  </si>
  <si>
    <t>7) Leather logo patch updated on BOM - See correct leather logo patch to be used for TOP on updated BOM</t>
  </si>
  <si>
    <t>`</t>
  </si>
  <si>
    <t xml:space="preserve">to ensure that TOPs Wash is consistent w/ SMS </t>
  </si>
  <si>
    <t xml:space="preserve">8) Highlights of wash over the thigh/knee &amp; back thighs are slightly brighter/more contrasting than on SMS - Please adjust wash accordingly </t>
  </si>
  <si>
    <t xml:space="preserve">9) Size Label is missing from Sample - All Labels/Tags have been released on updated bom - please review prior to making SMS &amp; ensure that </t>
  </si>
  <si>
    <t>all labels are attached and correctly placed for TOP</t>
  </si>
  <si>
    <t xml:space="preserve">TONY L. </t>
  </si>
  <si>
    <t xml:space="preserve">THIGH - 1" DOWN FROM CROTCH </t>
  </si>
  <si>
    <t xml:space="preserve">KNEE - 14" DOWN FROM CROTCH </t>
  </si>
  <si>
    <t xml:space="preserve">CALF 20" DOWN FROM CROTCH </t>
  </si>
  <si>
    <t xml:space="preserve">LEG OPENING </t>
  </si>
  <si>
    <t xml:space="preserve">J-STITCH LENGTH </t>
  </si>
  <si>
    <t xml:space="preserve">10) Label page &amp; Graded spec have been released within TP - Please review prior to making TOP. </t>
  </si>
  <si>
    <t xml:space="preserve">MONICA </t>
  </si>
  <si>
    <t>TOP FIT COMMENTS</t>
  </si>
  <si>
    <t>1) Please follow all revised specs within TP - See highlighted on BOM and Graded spec page for details</t>
  </si>
  <si>
    <t xml:space="preserve">2) WR and WL back Side seam belt loops are +1" from target - Belt loops must be reduced for bulk. </t>
  </si>
  <si>
    <t>3) Outseams are pressed 3/8" further forward at hem than at Waistband - Ensure outseams are pressed evenly for bulk. See comments for details</t>
  </si>
  <si>
    <t xml:space="preserve">4) Please ensure that bulk is shipped on correct hangers &amp; that UPC sticker is placed in the upper right corner of poly bag for bulk. </t>
  </si>
  <si>
    <t xml:space="preserve">WAIST PLACEMENT FROM HPS </t>
  </si>
  <si>
    <t>MEN'S TECH PACK - Detail Sketch SMS Fit</t>
  </si>
  <si>
    <t>SMS FIT COMMENTS :</t>
  </si>
  <si>
    <t>MG</t>
  </si>
  <si>
    <t>PPS PHOTOS:</t>
  </si>
  <si>
    <r>
      <rPr>
        <b/>
        <sz val="12"/>
        <rFont val="Arial"/>
        <family val="2"/>
      </rPr>
      <t xml:space="preserve">3/19/26	PPS COMMENTS											
PS	Please proceed to TOP with the following fit and construction comments:											
	Please confirm/reply to each comment detailed below:				</t>
    </r>
    <r>
      <rPr>
        <sz val="12"/>
        <rFont val="Arial"/>
        <family val="2"/>
      </rPr>
      <t xml:space="preserve">							
	FIT COMMENTS:											
	1) Please follow all revised specs within TP - See highlighted specs on spec page for details 											
	2) Garment is measuring approx +/-1/2" from target across Circ. POMs - Please adjust pattern to account for shrinkage for PPS. 											
	3) Outseam is curving/tapering at leg opening - Increase leg opening +1/4" at outseam to bring leg opening BTS + straighten outseam 											
	4) Revise CF J-Stitch Length to 7 1/4" - Reducing length -3/8" to meet revised target for TOP											
	5) Revise Front Pocket Width (along WB Seam) to 4 1/2" - Increasing width +1/4" and reshaping pocket as shown within comments. 											
	6) Back Yoke height at Side Seam is -1" from target &amp; comments from SMS were not implemented - Increase height at Side seam +1" for PPS											
	7) Leather logo patch updated on BOM - See correct leather logo patch to be used for TOP on updated BOM											
	8) Highlights of wash over the thigh/knee &amp; back thighs are slightly brighter/more contrasting than on SMS - Please adjust wash accordingly 											
	to ensure that TOPs Wash is consistent w/ SMS 											
	9) Size Label is missing from Sample - All Labels/Tags have been released on updated bom - please review prior to making SMS &amp; ensure that 											
	all labels are attached and correctly placed for TOP											
	10) Label page &amp; Graded spec have been released within TP - Please review prior to making TOP. 											
												</t>
    </r>
  </si>
  <si>
    <t xml:space="preserve">3) Outseams are pressed 3/8" further forward at hem than at Waistband - Ensure outseams are pressed evenly for bulk. See comments </t>
  </si>
  <si>
    <t xml:space="preserve">  </t>
  </si>
  <si>
    <t xml:space="preserve">     </t>
  </si>
  <si>
    <t xml:space="preserve">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</si>
</sst>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(&quot;$&quot;* #,##0.00_);_(&quot;$&quot;* \(#,##0.00\);_(&quot;$&quot;* &quot;-&quot;??_);_(@_)"/>
    <numFmt numFmtId="164" formatCode="m/d/yy;@"/>
    <numFmt numFmtId="165" formatCode="m/d;@"/>
  </numFmts>
  <fonts count="85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0"/>
      <name val="Arial"/>
      <family val="2"/>
    </font>
    <font>
      <sz val="10"/>
      <name val="Arial"/>
      <family val="2"/>
    </font>
    <font>
      <sz val="12"/>
      <name val="Arial"/>
      <family val="2"/>
    </font>
    <font>
      <b/>
      <sz val="20"/>
      <name val="Arial"/>
      <family val="2"/>
    </font>
    <font>
      <sz val="20"/>
      <name val="Arial"/>
      <family val="2"/>
    </font>
    <font>
      <b/>
      <sz val="12"/>
      <name val="Arial"/>
      <family val="2"/>
    </font>
    <font>
      <b/>
      <sz val="16"/>
      <name val="Arial"/>
      <family val="2"/>
    </font>
    <font>
      <sz val="11"/>
      <name val="Arial Narrow"/>
      <family val="2"/>
    </font>
    <font>
      <sz val="20"/>
      <color indexed="9"/>
      <name val="Arial"/>
      <family val="2"/>
    </font>
    <font>
      <b/>
      <sz val="14"/>
      <name val="Arial"/>
      <family val="2"/>
    </font>
    <font>
      <b/>
      <sz val="10"/>
      <color indexed="8"/>
      <name val="Arial"/>
      <family val="2"/>
    </font>
    <font>
      <sz val="12"/>
      <name val="Arial Narrow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b/>
      <sz val="24"/>
      <color indexed="9"/>
      <name val="Times New Roman"/>
      <family val="1"/>
    </font>
    <font>
      <sz val="12"/>
      <color theme="1"/>
      <name val="Calibri"/>
      <family val="2"/>
      <scheme val="minor"/>
    </font>
    <font>
      <b/>
      <sz val="12"/>
      <color indexed="8"/>
      <name val="Arial"/>
      <family val="2"/>
    </font>
    <font>
      <sz val="12"/>
      <color indexed="8"/>
      <name val="Arial"/>
      <family val="2"/>
    </font>
    <font>
      <u/>
      <sz val="10"/>
      <color theme="10"/>
      <name val="Arial"/>
      <family val="2"/>
    </font>
    <font>
      <u/>
      <sz val="10"/>
      <color theme="11"/>
      <name val="Arial"/>
      <family val="2"/>
    </font>
    <font>
      <sz val="9"/>
      <name val="Geneva"/>
      <family val="2"/>
    </font>
    <font>
      <b/>
      <sz val="12"/>
      <name val="Geneva"/>
      <family val="2"/>
    </font>
    <font>
      <b/>
      <sz val="12"/>
      <color theme="1"/>
      <name val="Arial"/>
      <family val="2"/>
    </font>
    <font>
      <sz val="12"/>
      <color theme="1"/>
      <name val="Arial"/>
      <family val="2"/>
    </font>
    <font>
      <b/>
      <sz val="24"/>
      <color indexed="9"/>
      <name val="Aharoni"/>
      <charset val="177"/>
    </font>
    <font>
      <sz val="11"/>
      <color theme="1"/>
      <name val="Aharoni"/>
      <charset val="177"/>
    </font>
    <font>
      <sz val="10"/>
      <color theme="0" tint="-0.34998626667073579"/>
      <name val="Arial"/>
      <family val="2"/>
    </font>
    <font>
      <sz val="18"/>
      <color theme="1"/>
      <name val="Calibri"/>
      <family val="2"/>
    </font>
    <font>
      <sz val="18"/>
      <color theme="1"/>
      <name val="Calibri"/>
      <family val="2"/>
      <scheme val="minor"/>
    </font>
    <font>
      <sz val="18"/>
      <color rgb="FF0070C0"/>
      <name val="Calibri"/>
      <family val="2"/>
    </font>
    <font>
      <sz val="12"/>
      <color theme="1"/>
      <name val="Arial Narrow"/>
      <family val="2"/>
    </font>
    <font>
      <sz val="12"/>
      <color theme="1"/>
      <name val="Geneva"/>
      <family val="2"/>
    </font>
    <font>
      <sz val="18"/>
      <color rgb="FFFF0000"/>
      <name val="Calibri"/>
      <family val="2"/>
      <scheme val="minor"/>
    </font>
    <font>
      <sz val="18"/>
      <color rgb="FF0070C0"/>
      <name val="Calibri"/>
      <family val="2"/>
      <scheme val="minor"/>
    </font>
    <font>
      <sz val="18"/>
      <name val="Calibri"/>
      <family val="2"/>
      <scheme val="minor"/>
    </font>
    <font>
      <sz val="18"/>
      <name val=" calibri"/>
    </font>
    <font>
      <sz val="18"/>
      <color theme="1"/>
      <name val=" calibri"/>
    </font>
    <font>
      <sz val="18"/>
      <color rgb="FF0070C0"/>
      <name val=" calibri"/>
    </font>
    <font>
      <sz val="18"/>
      <color indexed="8"/>
      <name val="Calibri"/>
      <family val="2"/>
    </font>
    <font>
      <b/>
      <sz val="12"/>
      <name val="Arial Narrow"/>
      <family val="2"/>
    </font>
    <font>
      <b/>
      <sz val="12"/>
      <color rgb="FFFF0000"/>
      <name val="Arial"/>
      <family val="2"/>
    </font>
    <font>
      <b/>
      <sz val="12"/>
      <color theme="0" tint="-0.14999847407452621"/>
      <name val="Arial"/>
      <family val="2"/>
    </font>
    <font>
      <b/>
      <sz val="12"/>
      <color theme="0" tint="-0.14999847407452621"/>
      <name val="Arial Narrow"/>
      <family val="2"/>
    </font>
    <font>
      <b/>
      <u/>
      <sz val="12"/>
      <color theme="0" tint="-0.14999847407452621"/>
      <name val="Arial"/>
      <family val="2"/>
    </font>
    <font>
      <sz val="12"/>
      <color theme="0" tint="-0.14999847407452621"/>
      <name val="Arial"/>
      <family val="2"/>
    </font>
    <font>
      <sz val="18"/>
      <color rgb="FFFF0000"/>
      <name val="Calibri"/>
      <family val="2"/>
    </font>
    <font>
      <b/>
      <sz val="12"/>
      <color theme="0" tint="-0.249977111117893"/>
      <name val="Arial"/>
      <family val="2"/>
    </font>
    <font>
      <b/>
      <sz val="12"/>
      <color theme="0" tint="-0.249977111117893"/>
      <name val="Arial Narrow"/>
      <family val="2"/>
    </font>
    <font>
      <sz val="12"/>
      <color theme="0" tint="-0.249977111117893"/>
      <name val="Arial"/>
      <family val="2"/>
    </font>
    <font>
      <b/>
      <sz val="12"/>
      <color rgb="FF007BB8"/>
      <name val="Arial"/>
      <family val="2"/>
    </font>
    <font>
      <sz val="18"/>
      <color rgb="FFED0000"/>
      <name val="Calibri"/>
      <family val="2"/>
    </font>
    <font>
      <sz val="18"/>
      <color rgb="FFED0000"/>
      <name val="Arial"/>
      <family val="2"/>
    </font>
    <font>
      <sz val="18"/>
      <color rgb="FF0070C0"/>
      <name val="Arial"/>
      <family val="2"/>
    </font>
    <font>
      <sz val="14"/>
      <name val="Arial"/>
      <family val="2"/>
    </font>
    <font>
      <b/>
      <sz val="14"/>
      <color theme="1"/>
      <name val="Arial"/>
      <family val="2"/>
    </font>
    <font>
      <sz val="14"/>
      <color theme="1"/>
      <name val="Arial"/>
      <family val="2"/>
    </font>
    <font>
      <b/>
      <sz val="14"/>
      <color theme="1"/>
      <name val="Geneva"/>
      <family val="2"/>
    </font>
    <font>
      <sz val="11"/>
      <name val="AriaL"/>
      <family val="2"/>
    </font>
    <font>
      <sz val="10"/>
      <color theme="1"/>
      <name val="Arial"/>
      <family val="2"/>
    </font>
    <font>
      <b/>
      <sz val="12"/>
      <color theme="1"/>
      <name val="Arial Narrow"/>
      <family val="2"/>
    </font>
    <font>
      <sz val="12"/>
      <color rgb="FFFF0000"/>
      <name val="Arial"/>
      <family val="2"/>
    </font>
    <font>
      <sz val="10"/>
      <color theme="0" tint="-0.249977111117893"/>
      <name val="Arial"/>
      <family val="2"/>
    </font>
    <font>
      <b/>
      <sz val="12"/>
      <color rgb="FF000000"/>
      <name val="Arial"/>
      <family val="2"/>
    </font>
    <font>
      <b/>
      <sz val="12"/>
      <color rgb="FF000000"/>
      <name val="Arial Narrow"/>
      <family val="2"/>
    </font>
    <font>
      <sz val="12"/>
      <color rgb="FF000000"/>
      <name val="Arial"/>
      <family val="2"/>
    </font>
  </fonts>
  <fills count="35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FFCCFF"/>
        <bgColor rgb="FFFFCCFF"/>
      </patternFill>
    </fill>
    <fill>
      <patternFill patternType="solid">
        <fgColor rgb="FFFFFFFF"/>
        <bgColor rgb="FFFFFFFF"/>
      </patternFill>
    </fill>
    <fill>
      <patternFill patternType="solid">
        <fgColor rgb="FFFFFFCC"/>
        <bgColor indexed="64"/>
      </patternFill>
    </fill>
    <fill>
      <patternFill patternType="solid">
        <fgColor rgb="FFFFC4C4"/>
        <bgColor theme="0"/>
      </patternFill>
    </fill>
    <fill>
      <patternFill patternType="solid">
        <fgColor rgb="FFFFC4C4"/>
        <bgColor indexed="64"/>
      </patternFill>
    </fill>
    <fill>
      <patternFill patternType="solid">
        <fgColor rgb="FFFFFFFF"/>
        <bgColor rgb="FF000000"/>
      </patternFill>
    </fill>
  </fills>
  <borders count="92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thin">
        <color indexed="64"/>
      </top>
      <bottom style="medium">
        <color auto="1"/>
      </bottom>
      <diagonal/>
    </border>
    <border>
      <left style="medium">
        <color auto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/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</borders>
  <cellStyleXfs count="17783">
    <xf numFmtId="0" fontId="0" fillId="0" borderId="0"/>
    <xf numFmtId="0" fontId="17" fillId="2" borderId="0" applyNumberFormat="0" applyBorder="0" applyAlignment="0" applyProtection="0"/>
    <xf numFmtId="0" fontId="17" fillId="3" borderId="0" applyNumberFormat="0" applyBorder="0" applyAlignment="0" applyProtection="0"/>
    <xf numFmtId="0" fontId="17" fillId="4" borderId="0" applyNumberFormat="0" applyBorder="0" applyAlignment="0" applyProtection="0"/>
    <xf numFmtId="0" fontId="17" fillId="5" borderId="0" applyNumberFormat="0" applyBorder="0" applyAlignment="0" applyProtection="0"/>
    <xf numFmtId="0" fontId="17" fillId="6" borderId="0" applyNumberFormat="0" applyBorder="0" applyAlignment="0" applyProtection="0"/>
    <xf numFmtId="0" fontId="17" fillId="7" borderId="0" applyNumberFormat="0" applyBorder="0" applyAlignment="0" applyProtection="0"/>
    <xf numFmtId="0" fontId="17" fillId="8" borderId="0" applyNumberFormat="0" applyBorder="0" applyAlignment="0" applyProtection="0"/>
    <xf numFmtId="0" fontId="17" fillId="9" borderId="0" applyNumberFormat="0" applyBorder="0" applyAlignment="0" applyProtection="0"/>
    <xf numFmtId="0" fontId="17" fillId="10" borderId="0" applyNumberFormat="0" applyBorder="0" applyAlignment="0" applyProtection="0"/>
    <xf numFmtId="0" fontId="17" fillId="5" borderId="0" applyNumberFormat="0" applyBorder="0" applyAlignment="0" applyProtection="0"/>
    <xf numFmtId="0" fontId="17" fillId="8" borderId="0" applyNumberFormat="0" applyBorder="0" applyAlignment="0" applyProtection="0"/>
    <xf numFmtId="0" fontId="17" fillId="11" borderId="0" applyNumberFormat="0" applyBorder="0" applyAlignment="0" applyProtection="0"/>
    <xf numFmtId="0" fontId="18" fillId="12" borderId="0" applyNumberFormat="0" applyBorder="0" applyAlignment="0" applyProtection="0"/>
    <xf numFmtId="0" fontId="18" fillId="9" borderId="0" applyNumberFormat="0" applyBorder="0" applyAlignment="0" applyProtection="0"/>
    <xf numFmtId="0" fontId="18" fillId="10" borderId="0" applyNumberFormat="0" applyBorder="0" applyAlignment="0" applyProtection="0"/>
    <xf numFmtId="0" fontId="18" fillId="13" borderId="0" applyNumberFormat="0" applyBorder="0" applyAlignment="0" applyProtection="0"/>
    <xf numFmtId="0" fontId="18" fillId="14" borderId="0" applyNumberFormat="0" applyBorder="0" applyAlignment="0" applyProtection="0"/>
    <xf numFmtId="0" fontId="18" fillId="15" borderId="0" applyNumberFormat="0" applyBorder="0" applyAlignment="0" applyProtection="0"/>
    <xf numFmtId="0" fontId="18" fillId="16" borderId="0" applyNumberFormat="0" applyBorder="0" applyAlignment="0" applyProtection="0"/>
    <xf numFmtId="0" fontId="18" fillId="17" borderId="0" applyNumberFormat="0" applyBorder="0" applyAlignment="0" applyProtection="0"/>
    <xf numFmtId="0" fontId="18" fillId="18" borderId="0" applyNumberFormat="0" applyBorder="0" applyAlignment="0" applyProtection="0"/>
    <xf numFmtId="0" fontId="18" fillId="13" borderId="0" applyNumberFormat="0" applyBorder="0" applyAlignment="0" applyProtection="0"/>
    <xf numFmtId="0" fontId="18" fillId="14" borderId="0" applyNumberFormat="0" applyBorder="0" applyAlignment="0" applyProtection="0"/>
    <xf numFmtId="0" fontId="18" fillId="19" borderId="0" applyNumberFormat="0" applyBorder="0" applyAlignment="0" applyProtection="0"/>
    <xf numFmtId="0" fontId="19" fillId="3" borderId="0" applyNumberFormat="0" applyBorder="0" applyAlignment="0" applyProtection="0"/>
    <xf numFmtId="0" fontId="20" fillId="20" borderId="1" applyNumberFormat="0" applyAlignment="0" applyProtection="0"/>
    <xf numFmtId="0" fontId="21" fillId="21" borderId="2" applyNumberFormat="0" applyAlignment="0" applyProtection="0"/>
    <xf numFmtId="0" fontId="22" fillId="0" borderId="0" applyNumberFormat="0" applyFill="0" applyBorder="0" applyAlignment="0" applyProtection="0"/>
    <xf numFmtId="0" fontId="23" fillId="4" borderId="0" applyNumberFormat="0" applyBorder="0" applyAlignment="0" applyProtection="0"/>
    <xf numFmtId="0" fontId="24" fillId="0" borderId="3" applyNumberFormat="0" applyFill="0" applyAlignment="0" applyProtection="0"/>
    <xf numFmtId="0" fontId="25" fillId="0" borderId="4" applyNumberFormat="0" applyFill="0" applyAlignment="0" applyProtection="0"/>
    <xf numFmtId="0" fontId="26" fillId="0" borderId="5" applyNumberFormat="0" applyFill="0" applyAlignment="0" applyProtection="0"/>
    <xf numFmtId="0" fontId="26" fillId="0" borderId="0" applyNumberFormat="0" applyFill="0" applyBorder="0" applyAlignment="0" applyProtection="0"/>
    <xf numFmtId="0" fontId="27" fillId="7" borderId="1" applyNumberFormat="0" applyAlignment="0" applyProtection="0"/>
    <xf numFmtId="0" fontId="28" fillId="0" borderId="6" applyNumberFormat="0" applyFill="0" applyAlignment="0" applyProtection="0"/>
    <xf numFmtId="0" fontId="29" fillId="22" borderId="0" applyNumberFormat="0" applyBorder="0" applyAlignment="0" applyProtection="0"/>
    <xf numFmtId="0" fontId="6" fillId="23" borderId="7" applyNumberFormat="0" applyFont="0" applyAlignment="0" applyProtection="0"/>
    <xf numFmtId="0" fontId="30" fillId="20" borderId="8" applyNumberFormat="0" applyAlignment="0" applyProtection="0"/>
    <xf numFmtId="0" fontId="31" fillId="0" borderId="0" applyNumberFormat="0" applyFill="0" applyBorder="0" applyAlignment="0" applyProtection="0"/>
    <xf numFmtId="0" fontId="32" fillId="0" borderId="9" applyNumberFormat="0" applyFill="0" applyAlignment="0" applyProtection="0"/>
    <xf numFmtId="0" fontId="33" fillId="0" borderId="0" applyNumberFormat="0" applyFill="0" applyBorder="0" applyAlignment="0" applyProtection="0"/>
    <xf numFmtId="0" fontId="4" fillId="0" borderId="0"/>
    <xf numFmtId="0" fontId="17" fillId="0" borderId="0"/>
    <xf numFmtId="0" fontId="3" fillId="0" borderId="0"/>
    <xf numFmtId="0" fontId="6" fillId="0" borderId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39" fillId="0" borderId="0" applyNumberForma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17" fillId="2" borderId="0" applyNumberFormat="0" applyBorder="0" applyAlignment="0" applyProtection="0"/>
    <xf numFmtId="0" fontId="17" fillId="3" borderId="0" applyNumberFormat="0" applyBorder="0" applyAlignment="0" applyProtection="0"/>
    <xf numFmtId="0" fontId="17" fillId="4" borderId="0" applyNumberFormat="0" applyBorder="0" applyAlignment="0" applyProtection="0"/>
    <xf numFmtId="0" fontId="17" fillId="5" borderId="0" applyNumberFormat="0" applyBorder="0" applyAlignment="0" applyProtection="0"/>
    <xf numFmtId="0" fontId="17" fillId="6" borderId="0" applyNumberFormat="0" applyBorder="0" applyAlignment="0" applyProtection="0"/>
    <xf numFmtId="0" fontId="17" fillId="7" borderId="0" applyNumberFormat="0" applyBorder="0" applyAlignment="0" applyProtection="0"/>
    <xf numFmtId="0" fontId="17" fillId="8" borderId="0" applyNumberFormat="0" applyBorder="0" applyAlignment="0" applyProtection="0"/>
    <xf numFmtId="0" fontId="17" fillId="9" borderId="0" applyNumberFormat="0" applyBorder="0" applyAlignment="0" applyProtection="0"/>
    <xf numFmtId="0" fontId="17" fillId="10" borderId="0" applyNumberFormat="0" applyBorder="0" applyAlignment="0" applyProtection="0"/>
    <xf numFmtId="0" fontId="17" fillId="5" borderId="0" applyNumberFormat="0" applyBorder="0" applyAlignment="0" applyProtection="0"/>
    <xf numFmtId="0" fontId="17" fillId="8" borderId="0" applyNumberFormat="0" applyBorder="0" applyAlignment="0" applyProtection="0"/>
    <xf numFmtId="0" fontId="17" fillId="11" borderId="0" applyNumberFormat="0" applyBorder="0" applyAlignment="0" applyProtection="0"/>
    <xf numFmtId="0" fontId="18" fillId="12" borderId="0" applyNumberFormat="0" applyBorder="0" applyAlignment="0" applyProtection="0"/>
    <xf numFmtId="0" fontId="18" fillId="9" borderId="0" applyNumberFormat="0" applyBorder="0" applyAlignment="0" applyProtection="0"/>
    <xf numFmtId="0" fontId="18" fillId="10" borderId="0" applyNumberFormat="0" applyBorder="0" applyAlignment="0" applyProtection="0"/>
    <xf numFmtId="0" fontId="18" fillId="13" borderId="0" applyNumberFormat="0" applyBorder="0" applyAlignment="0" applyProtection="0"/>
    <xf numFmtId="0" fontId="18" fillId="14" borderId="0" applyNumberFormat="0" applyBorder="0" applyAlignment="0" applyProtection="0"/>
    <xf numFmtId="0" fontId="18" fillId="15" borderId="0" applyNumberFormat="0" applyBorder="0" applyAlignment="0" applyProtection="0"/>
    <xf numFmtId="0" fontId="18" fillId="16" borderId="0" applyNumberFormat="0" applyBorder="0" applyAlignment="0" applyProtection="0"/>
    <xf numFmtId="0" fontId="18" fillId="17" borderId="0" applyNumberFormat="0" applyBorder="0" applyAlignment="0" applyProtection="0"/>
    <xf numFmtId="0" fontId="18" fillId="18" borderId="0" applyNumberFormat="0" applyBorder="0" applyAlignment="0" applyProtection="0"/>
    <xf numFmtId="0" fontId="18" fillId="13" borderId="0" applyNumberFormat="0" applyBorder="0" applyAlignment="0" applyProtection="0"/>
    <xf numFmtId="0" fontId="18" fillId="14" borderId="0" applyNumberFormat="0" applyBorder="0" applyAlignment="0" applyProtection="0"/>
    <xf numFmtId="0" fontId="18" fillId="19" borderId="0" applyNumberFormat="0" applyBorder="0" applyAlignment="0" applyProtection="0"/>
    <xf numFmtId="0" fontId="19" fillId="3" borderId="0" applyNumberFormat="0" applyBorder="0" applyAlignment="0" applyProtection="0"/>
    <xf numFmtId="0" fontId="20" fillId="20" borderId="1" applyNumberFormat="0" applyAlignment="0" applyProtection="0"/>
    <xf numFmtId="0" fontId="21" fillId="21" borderId="2" applyNumberFormat="0" applyAlignment="0" applyProtection="0"/>
    <xf numFmtId="0" fontId="22" fillId="0" borderId="0" applyNumberFormat="0" applyFill="0" applyBorder="0" applyAlignment="0" applyProtection="0"/>
    <xf numFmtId="0" fontId="23" fillId="4" borderId="0" applyNumberFormat="0" applyBorder="0" applyAlignment="0" applyProtection="0"/>
    <xf numFmtId="0" fontId="24" fillId="0" borderId="3" applyNumberFormat="0" applyFill="0" applyAlignment="0" applyProtection="0"/>
    <xf numFmtId="0" fontId="25" fillId="0" borderId="4" applyNumberFormat="0" applyFill="0" applyAlignment="0" applyProtection="0"/>
    <xf numFmtId="0" fontId="26" fillId="0" borderId="5" applyNumberFormat="0" applyFill="0" applyAlignment="0" applyProtection="0"/>
    <xf numFmtId="0" fontId="26" fillId="0" borderId="0" applyNumberFormat="0" applyFill="0" applyBorder="0" applyAlignment="0" applyProtection="0"/>
    <xf numFmtId="0" fontId="27" fillId="7" borderId="1" applyNumberFormat="0" applyAlignment="0" applyProtection="0"/>
    <xf numFmtId="0" fontId="28" fillId="0" borderId="6" applyNumberFormat="0" applyFill="0" applyAlignment="0" applyProtection="0"/>
    <xf numFmtId="0" fontId="29" fillId="22" borderId="0" applyNumberFormat="0" applyBorder="0" applyAlignment="0" applyProtection="0"/>
    <xf numFmtId="0" fontId="6" fillId="23" borderId="7" applyNumberFormat="0" applyFont="0" applyAlignment="0" applyProtection="0"/>
    <xf numFmtId="0" fontId="30" fillId="20" borderId="8" applyNumberFormat="0" applyAlignment="0" applyProtection="0"/>
    <xf numFmtId="0" fontId="31" fillId="0" borderId="0" applyNumberFormat="0" applyFill="0" applyBorder="0" applyAlignment="0" applyProtection="0"/>
    <xf numFmtId="0" fontId="32" fillId="0" borderId="9" applyNumberFormat="0" applyFill="0" applyAlignment="0" applyProtection="0"/>
    <xf numFmtId="0" fontId="33" fillId="0" borderId="0" applyNumberForma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20" borderId="1" applyNumberFormat="0" applyAlignment="0" applyProtection="0"/>
    <xf numFmtId="0" fontId="27" fillId="7" borderId="1" applyNumberFormat="0" applyAlignment="0" applyProtection="0"/>
    <xf numFmtId="0" fontId="6" fillId="23" borderId="7" applyNumberFormat="0" applyFont="0" applyAlignment="0" applyProtection="0"/>
    <xf numFmtId="0" fontId="30" fillId="20" borderId="8" applyNumberFormat="0" applyAlignment="0" applyProtection="0"/>
    <xf numFmtId="0" fontId="32" fillId="0" borderId="9" applyNumberFormat="0" applyFill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17" fillId="2" borderId="0" applyNumberFormat="0" applyBorder="0" applyAlignment="0" applyProtection="0"/>
    <xf numFmtId="0" fontId="17" fillId="3" borderId="0" applyNumberFormat="0" applyBorder="0" applyAlignment="0" applyProtection="0"/>
    <xf numFmtId="0" fontId="17" fillId="4" borderId="0" applyNumberFormat="0" applyBorder="0" applyAlignment="0" applyProtection="0"/>
    <xf numFmtId="0" fontId="17" fillId="5" borderId="0" applyNumberFormat="0" applyBorder="0" applyAlignment="0" applyProtection="0"/>
    <xf numFmtId="0" fontId="17" fillId="6" borderId="0" applyNumberFormat="0" applyBorder="0" applyAlignment="0" applyProtection="0"/>
    <xf numFmtId="0" fontId="17" fillId="7" borderId="0" applyNumberFormat="0" applyBorder="0" applyAlignment="0" applyProtection="0"/>
    <xf numFmtId="0" fontId="17" fillId="8" borderId="0" applyNumberFormat="0" applyBorder="0" applyAlignment="0" applyProtection="0"/>
    <xf numFmtId="0" fontId="17" fillId="9" borderId="0" applyNumberFormat="0" applyBorder="0" applyAlignment="0" applyProtection="0"/>
    <xf numFmtId="0" fontId="17" fillId="10" borderId="0" applyNumberFormat="0" applyBorder="0" applyAlignment="0" applyProtection="0"/>
    <xf numFmtId="0" fontId="17" fillId="5" borderId="0" applyNumberFormat="0" applyBorder="0" applyAlignment="0" applyProtection="0"/>
    <xf numFmtId="0" fontId="17" fillId="8" borderId="0" applyNumberFormat="0" applyBorder="0" applyAlignment="0" applyProtection="0"/>
    <xf numFmtId="0" fontId="17" fillId="11" borderId="0" applyNumberFormat="0" applyBorder="0" applyAlignment="0" applyProtection="0"/>
    <xf numFmtId="0" fontId="18" fillId="12" borderId="0" applyNumberFormat="0" applyBorder="0" applyAlignment="0" applyProtection="0"/>
    <xf numFmtId="0" fontId="18" fillId="9" borderId="0" applyNumberFormat="0" applyBorder="0" applyAlignment="0" applyProtection="0"/>
    <xf numFmtId="0" fontId="18" fillId="10" borderId="0" applyNumberFormat="0" applyBorder="0" applyAlignment="0" applyProtection="0"/>
    <xf numFmtId="0" fontId="18" fillId="13" borderId="0" applyNumberFormat="0" applyBorder="0" applyAlignment="0" applyProtection="0"/>
    <xf numFmtId="0" fontId="18" fillId="14" borderId="0" applyNumberFormat="0" applyBorder="0" applyAlignment="0" applyProtection="0"/>
    <xf numFmtId="0" fontId="18" fillId="15" borderId="0" applyNumberFormat="0" applyBorder="0" applyAlignment="0" applyProtection="0"/>
    <xf numFmtId="0" fontId="18" fillId="16" borderId="0" applyNumberFormat="0" applyBorder="0" applyAlignment="0" applyProtection="0"/>
    <xf numFmtId="0" fontId="18" fillId="17" borderId="0" applyNumberFormat="0" applyBorder="0" applyAlignment="0" applyProtection="0"/>
    <xf numFmtId="0" fontId="18" fillId="18" borderId="0" applyNumberFormat="0" applyBorder="0" applyAlignment="0" applyProtection="0"/>
    <xf numFmtId="0" fontId="18" fillId="13" borderId="0" applyNumberFormat="0" applyBorder="0" applyAlignment="0" applyProtection="0"/>
    <xf numFmtId="0" fontId="18" fillId="14" borderId="0" applyNumberFormat="0" applyBorder="0" applyAlignment="0" applyProtection="0"/>
    <xf numFmtId="0" fontId="18" fillId="19" borderId="0" applyNumberFormat="0" applyBorder="0" applyAlignment="0" applyProtection="0"/>
    <xf numFmtId="0" fontId="19" fillId="3" borderId="0" applyNumberFormat="0" applyBorder="0" applyAlignment="0" applyProtection="0"/>
    <xf numFmtId="0" fontId="20" fillId="20" borderId="1" applyNumberFormat="0" applyAlignment="0" applyProtection="0"/>
    <xf numFmtId="0" fontId="21" fillId="21" borderId="2" applyNumberFormat="0" applyAlignment="0" applyProtection="0"/>
    <xf numFmtId="0" fontId="22" fillId="0" borderId="0" applyNumberFormat="0" applyFill="0" applyBorder="0" applyAlignment="0" applyProtection="0"/>
    <xf numFmtId="0" fontId="23" fillId="4" borderId="0" applyNumberFormat="0" applyBorder="0" applyAlignment="0" applyProtection="0"/>
    <xf numFmtId="0" fontId="24" fillId="0" borderId="3" applyNumberFormat="0" applyFill="0" applyAlignment="0" applyProtection="0"/>
    <xf numFmtId="0" fontId="25" fillId="0" borderId="4" applyNumberFormat="0" applyFill="0" applyAlignment="0" applyProtection="0"/>
    <xf numFmtId="0" fontId="26" fillId="0" borderId="5" applyNumberFormat="0" applyFill="0" applyAlignment="0" applyProtection="0"/>
    <xf numFmtId="0" fontId="26" fillId="0" borderId="0" applyNumberFormat="0" applyFill="0" applyBorder="0" applyAlignment="0" applyProtection="0"/>
    <xf numFmtId="0" fontId="27" fillId="7" borderId="1" applyNumberFormat="0" applyAlignment="0" applyProtection="0"/>
    <xf numFmtId="0" fontId="28" fillId="0" borderId="6" applyNumberFormat="0" applyFill="0" applyAlignment="0" applyProtection="0"/>
    <xf numFmtId="0" fontId="29" fillId="22" borderId="0" applyNumberFormat="0" applyBorder="0" applyAlignment="0" applyProtection="0"/>
    <xf numFmtId="0" fontId="6" fillId="23" borderId="7" applyNumberFormat="0" applyFont="0" applyAlignment="0" applyProtection="0"/>
    <xf numFmtId="0" fontId="30" fillId="20" borderId="8" applyNumberFormat="0" applyAlignment="0" applyProtection="0"/>
    <xf numFmtId="0" fontId="31" fillId="0" borderId="0" applyNumberFormat="0" applyFill="0" applyBorder="0" applyAlignment="0" applyProtection="0"/>
    <xf numFmtId="0" fontId="32" fillId="0" borderId="9" applyNumberFormat="0" applyFill="0" applyAlignment="0" applyProtection="0"/>
    <xf numFmtId="0" fontId="33" fillId="0" borderId="0" applyNumberForma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20" borderId="1" applyNumberFormat="0" applyAlignment="0" applyProtection="0"/>
    <xf numFmtId="0" fontId="27" fillId="7" borderId="1" applyNumberFormat="0" applyAlignment="0" applyProtection="0"/>
    <xf numFmtId="0" fontId="6" fillId="23" borderId="7" applyNumberFormat="0" applyFont="0" applyAlignment="0" applyProtection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6" fillId="23" borderId="7" applyNumberFormat="0" applyFont="0" applyAlignment="0" applyProtection="0"/>
    <xf numFmtId="0" fontId="27" fillId="7" borderId="1" applyNumberFormat="0" applyAlignment="0" applyProtection="0"/>
    <xf numFmtId="0" fontId="20" fillId="20" borderId="1" applyNumberFormat="0" applyAlignment="0" applyProtection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20" borderId="1" applyNumberFormat="0" applyAlignment="0" applyProtection="0"/>
    <xf numFmtId="0" fontId="27" fillId="7" borderId="1" applyNumberFormat="0" applyAlignment="0" applyProtection="0"/>
    <xf numFmtId="0" fontId="6" fillId="23" borderId="7" applyNumberFormat="0" applyFont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20" borderId="1" applyNumberFormat="0" applyAlignment="0" applyProtection="0"/>
    <xf numFmtId="0" fontId="27" fillId="7" borderId="1" applyNumberFormat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23" borderId="7" applyNumberFormat="0" applyFont="0" applyAlignment="0" applyProtection="0"/>
    <xf numFmtId="0" fontId="6" fillId="23" borderId="7" applyNumberFormat="0" applyFont="0" applyAlignment="0" applyProtection="0"/>
    <xf numFmtId="0" fontId="6" fillId="23" borderId="7" applyNumberFormat="0" applyFont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5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35" fillId="0" borderId="0" applyFont="0" applyFill="0" applyBorder="0" applyAlignment="0" applyProtection="0"/>
    <xf numFmtId="44" fontId="35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5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35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35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17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35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44" fontId="2" fillId="0" borderId="0" applyFont="0" applyFill="0" applyBorder="0" applyAlignment="0" applyProtection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594">
    <xf numFmtId="0" fontId="0" fillId="0" borderId="0" xfId="0"/>
    <xf numFmtId="0" fontId="7" fillId="0" borderId="0" xfId="0" applyFont="1"/>
    <xf numFmtId="0" fontId="7" fillId="24" borderId="0" xfId="0" applyFont="1" applyFill="1"/>
    <xf numFmtId="0" fontId="7" fillId="24" borderId="14" xfId="0" applyFont="1" applyFill="1" applyBorder="1" applyAlignment="1">
      <alignment horizontal="left"/>
    </xf>
    <xf numFmtId="0" fontId="0" fillId="24" borderId="0" xfId="0" applyFill="1"/>
    <xf numFmtId="0" fontId="0" fillId="24" borderId="16" xfId="0" applyFill="1" applyBorder="1" applyAlignment="1">
      <alignment horizontal="center" vertical="center"/>
    </xf>
    <xf numFmtId="0" fontId="0" fillId="24" borderId="0" xfId="0" applyFill="1" applyAlignment="1">
      <alignment vertical="center"/>
    </xf>
    <xf numFmtId="0" fontId="0" fillId="24" borderId="15" xfId="0" applyFill="1" applyBorder="1" applyAlignment="1">
      <alignment vertical="center"/>
    </xf>
    <xf numFmtId="0" fontId="0" fillId="24" borderId="16" xfId="0" applyFill="1" applyBorder="1" applyAlignment="1">
      <alignment vertical="center"/>
    </xf>
    <xf numFmtId="0" fontId="7" fillId="24" borderId="16" xfId="0" applyFont="1" applyFill="1" applyBorder="1" applyAlignment="1">
      <alignment vertical="center"/>
    </xf>
    <xf numFmtId="0" fontId="8" fillId="24" borderId="19" xfId="0" applyFont="1" applyFill="1" applyBorder="1" applyAlignment="1" applyProtection="1">
      <alignment horizontal="left"/>
      <protection locked="0"/>
    </xf>
    <xf numFmtId="0" fontId="9" fillId="24" borderId="20" xfId="0" applyFont="1" applyFill="1" applyBorder="1"/>
    <xf numFmtId="0" fontId="7" fillId="24" borderId="25" xfId="0" applyFont="1" applyFill="1" applyBorder="1" applyAlignment="1">
      <alignment horizontal="left"/>
    </xf>
    <xf numFmtId="0" fontId="7" fillId="24" borderId="14" xfId="0" applyFont="1" applyFill="1" applyBorder="1"/>
    <xf numFmtId="0" fontId="7" fillId="24" borderId="29" xfId="0" applyFont="1" applyFill="1" applyBorder="1"/>
    <xf numFmtId="14" fontId="7" fillId="24" borderId="15" xfId="0" applyNumberFormat="1" applyFont="1" applyFill="1" applyBorder="1" applyAlignment="1">
      <alignment horizontal="left"/>
    </xf>
    <xf numFmtId="0" fontId="6" fillId="24" borderId="15" xfId="0" applyFont="1" applyFill="1" applyBorder="1" applyAlignment="1">
      <alignment horizontal="center"/>
    </xf>
    <xf numFmtId="0" fontId="9" fillId="24" borderId="15" xfId="0" applyFont="1" applyFill="1" applyBorder="1" applyAlignment="1">
      <alignment horizontal="left"/>
    </xf>
    <xf numFmtId="0" fontId="10" fillId="24" borderId="16" xfId="0" applyFont="1" applyFill="1" applyBorder="1" applyAlignment="1" applyProtection="1">
      <alignment horizontal="left"/>
      <protection locked="0"/>
    </xf>
    <xf numFmtId="0" fontId="10" fillId="24" borderId="16" xfId="0" applyFont="1" applyFill="1" applyBorder="1"/>
    <xf numFmtId="0" fontId="10" fillId="24" borderId="32" xfId="0" applyFont="1" applyFill="1" applyBorder="1"/>
    <xf numFmtId="0" fontId="10" fillId="24" borderId="14" xfId="0" applyFont="1" applyFill="1" applyBorder="1" applyAlignment="1">
      <alignment horizontal="right"/>
    </xf>
    <xf numFmtId="0" fontId="10" fillId="24" borderId="0" xfId="0" applyFont="1" applyFill="1" applyAlignment="1">
      <alignment horizontal="right"/>
    </xf>
    <xf numFmtId="0" fontId="10" fillId="24" borderId="21" xfId="0" applyFont="1" applyFill="1" applyBorder="1" applyAlignment="1">
      <alignment horizontal="right"/>
    </xf>
    <xf numFmtId="0" fontId="6" fillId="24" borderId="17" xfId="0" applyFont="1" applyFill="1" applyBorder="1" applyAlignment="1">
      <alignment horizontal="center"/>
    </xf>
    <xf numFmtId="0" fontId="6" fillId="24" borderId="23" xfId="0" applyFont="1" applyFill="1" applyBorder="1" applyAlignment="1">
      <alignment horizontal="center"/>
    </xf>
    <xf numFmtId="0" fontId="7" fillId="24" borderId="0" xfId="0" applyFont="1" applyFill="1" applyAlignment="1">
      <alignment vertical="center"/>
    </xf>
    <xf numFmtId="0" fontId="7" fillId="25" borderId="0" xfId="0" applyFont="1" applyFill="1"/>
    <xf numFmtId="0" fontId="0" fillId="25" borderId="0" xfId="0" applyFill="1"/>
    <xf numFmtId="0" fontId="34" fillId="25" borderId="20" xfId="0" applyFont="1" applyFill="1" applyBorder="1" applyAlignment="1">
      <alignment horizontal="center" vertical="center"/>
    </xf>
    <xf numFmtId="0" fontId="7" fillId="24" borderId="21" xfId="0" applyFont="1" applyFill="1" applyBorder="1" applyAlignment="1">
      <alignment horizontal="left"/>
    </xf>
    <xf numFmtId="0" fontId="13" fillId="25" borderId="20" xfId="0" applyFont="1" applyFill="1" applyBorder="1" applyAlignment="1">
      <alignment horizontal="center" vertical="center"/>
    </xf>
    <xf numFmtId="0" fontId="7" fillId="25" borderId="0" xfId="0" applyFont="1" applyFill="1" applyAlignment="1">
      <alignment horizontal="left"/>
    </xf>
    <xf numFmtId="0" fontId="7" fillId="24" borderId="0" xfId="0" applyFont="1" applyFill="1" applyAlignment="1">
      <alignment horizontal="left"/>
    </xf>
    <xf numFmtId="0" fontId="7" fillId="24" borderId="15" xfId="0" applyFont="1" applyFill="1" applyBorder="1" applyAlignment="1">
      <alignment horizontal="left"/>
    </xf>
    <xf numFmtId="14" fontId="7" fillId="24" borderId="0" xfId="0" applyNumberFormat="1" applyFont="1" applyFill="1" applyAlignment="1">
      <alignment horizontal="left"/>
    </xf>
    <xf numFmtId="0" fontId="8" fillId="25" borderId="19" xfId="0" applyFont="1" applyFill="1" applyBorder="1" applyAlignment="1">
      <alignment vertical="top"/>
    </xf>
    <xf numFmtId="0" fontId="0" fillId="25" borderId="20" xfId="0" applyFill="1" applyBorder="1"/>
    <xf numFmtId="0" fontId="8" fillId="25" borderId="20" xfId="0" applyFont="1" applyFill="1" applyBorder="1" applyAlignment="1">
      <alignment horizontal="left"/>
    </xf>
    <xf numFmtId="0" fontId="7" fillId="25" borderId="16" xfId="0" applyFont="1" applyFill="1" applyBorder="1"/>
    <xf numFmtId="0" fontId="7" fillId="25" borderId="15" xfId="0" applyFont="1" applyFill="1" applyBorder="1"/>
    <xf numFmtId="0" fontId="10" fillId="25" borderId="0" xfId="0" applyFont="1" applyFill="1" applyAlignment="1">
      <alignment horizontal="right"/>
    </xf>
    <xf numFmtId="0" fontId="7" fillId="25" borderId="14" xfId="0" applyFont="1" applyFill="1" applyBorder="1" applyAlignment="1">
      <alignment horizontal="left"/>
    </xf>
    <xf numFmtId="0" fontId="10" fillId="25" borderId="14" xfId="0" applyFont="1" applyFill="1" applyBorder="1" applyAlignment="1">
      <alignment horizontal="right"/>
    </xf>
    <xf numFmtId="0" fontId="7" fillId="25" borderId="14" xfId="0" applyFont="1" applyFill="1" applyBorder="1"/>
    <xf numFmtId="0" fontId="7" fillId="25" borderId="29" xfId="0" applyFont="1" applyFill="1" applyBorder="1"/>
    <xf numFmtId="0" fontId="7" fillId="25" borderId="15" xfId="0" applyFont="1" applyFill="1" applyBorder="1" applyAlignment="1">
      <alignment horizontal="left"/>
    </xf>
    <xf numFmtId="0" fontId="7" fillId="25" borderId="21" xfId="0" applyFont="1" applyFill="1" applyBorder="1" applyAlignment="1">
      <alignment horizontal="left"/>
    </xf>
    <xf numFmtId="0" fontId="10" fillId="25" borderId="21" xfId="0" applyFont="1" applyFill="1" applyBorder="1" applyAlignment="1">
      <alignment horizontal="right"/>
    </xf>
    <xf numFmtId="0" fontId="7" fillId="25" borderId="25" xfId="0" applyFont="1" applyFill="1" applyBorder="1" applyAlignment="1">
      <alignment horizontal="left"/>
    </xf>
    <xf numFmtId="0" fontId="7" fillId="25" borderId="16" xfId="0" applyFont="1" applyFill="1" applyBorder="1" applyAlignment="1">
      <alignment horizontal="center"/>
    </xf>
    <xf numFmtId="0" fontId="0" fillId="25" borderId="15" xfId="0" applyFill="1" applyBorder="1"/>
    <xf numFmtId="0" fontId="0" fillId="25" borderId="16" xfId="0" applyFill="1" applyBorder="1"/>
    <xf numFmtId="0" fontId="0" fillId="25" borderId="22" xfId="0" applyFill="1" applyBorder="1"/>
    <xf numFmtId="0" fontId="0" fillId="25" borderId="17" xfId="0" applyFill="1" applyBorder="1"/>
    <xf numFmtId="0" fontId="0" fillId="25" borderId="23" xfId="0" applyFill="1" applyBorder="1"/>
    <xf numFmtId="0" fontId="6" fillId="24" borderId="16" xfId="0" applyFont="1" applyFill="1" applyBorder="1" applyAlignment="1">
      <alignment horizontal="center"/>
    </xf>
    <xf numFmtId="0" fontId="6" fillId="24" borderId="22" xfId="0" applyFont="1" applyFill="1" applyBorder="1" applyAlignment="1">
      <alignment horizontal="center"/>
    </xf>
    <xf numFmtId="0" fontId="7" fillId="24" borderId="15" xfId="0" applyFont="1" applyFill="1" applyBorder="1" applyAlignment="1">
      <alignment vertical="center"/>
    </xf>
    <xf numFmtId="0" fontId="8" fillId="24" borderId="19" xfId="45" applyFont="1" applyFill="1" applyBorder="1" applyAlignment="1" applyProtection="1">
      <alignment horizontal="left"/>
      <protection locked="0"/>
    </xf>
    <xf numFmtId="0" fontId="8" fillId="24" borderId="20" xfId="45" applyFont="1" applyFill="1" applyBorder="1" applyAlignment="1">
      <alignment horizontal="left"/>
    </xf>
    <xf numFmtId="0" fontId="6" fillId="25" borderId="0" xfId="45" applyFill="1"/>
    <xf numFmtId="0" fontId="6" fillId="0" borderId="0" xfId="45"/>
    <xf numFmtId="0" fontId="8" fillId="24" borderId="16" xfId="45" applyFont="1" applyFill="1" applyBorder="1" applyAlignment="1" applyProtection="1">
      <alignment horizontal="left"/>
      <protection locked="0"/>
    </xf>
    <xf numFmtId="0" fontId="8" fillId="24" borderId="0" xfId="45" applyFont="1" applyFill="1" applyAlignment="1">
      <alignment horizontal="left"/>
    </xf>
    <xf numFmtId="0" fontId="10" fillId="24" borderId="16" xfId="45" applyFont="1" applyFill="1" applyBorder="1" applyAlignment="1" applyProtection="1">
      <alignment horizontal="left"/>
      <protection locked="0"/>
    </xf>
    <xf numFmtId="14" fontId="7" fillId="24" borderId="0" xfId="45" applyNumberFormat="1" applyFont="1" applyFill="1" applyAlignment="1">
      <alignment horizontal="left"/>
    </xf>
    <xf numFmtId="0" fontId="7" fillId="24" borderId="0" xfId="45" applyFont="1" applyFill="1" applyAlignment="1">
      <alignment horizontal="left"/>
    </xf>
    <xf numFmtId="0" fontId="10" fillId="24" borderId="0" xfId="45" applyFont="1" applyFill="1" applyAlignment="1">
      <alignment horizontal="right"/>
    </xf>
    <xf numFmtId="0" fontId="7" fillId="25" borderId="0" xfId="45" applyFont="1" applyFill="1"/>
    <xf numFmtId="0" fontId="7" fillId="24" borderId="0" xfId="45" applyFont="1" applyFill="1"/>
    <xf numFmtId="0" fontId="7" fillId="0" borderId="0" xfId="45" applyFont="1"/>
    <xf numFmtId="0" fontId="7" fillId="24" borderId="14" xfId="45" applyFont="1" applyFill="1" applyBorder="1" applyAlignment="1">
      <alignment horizontal="left"/>
    </xf>
    <xf numFmtId="0" fontId="10" fillId="24" borderId="14" xfId="45" applyFont="1" applyFill="1" applyBorder="1" applyAlignment="1">
      <alignment horizontal="right"/>
    </xf>
    <xf numFmtId="0" fontId="7" fillId="24" borderId="14" xfId="45" applyFont="1" applyFill="1" applyBorder="1"/>
    <xf numFmtId="0" fontId="7" fillId="24" borderId="21" xfId="45" applyFont="1" applyFill="1" applyBorder="1" applyAlignment="1">
      <alignment horizontal="left"/>
    </xf>
    <xf numFmtId="0" fontId="10" fillId="24" borderId="21" xfId="45" applyFont="1" applyFill="1" applyBorder="1" applyAlignment="1">
      <alignment horizontal="right"/>
    </xf>
    <xf numFmtId="0" fontId="6" fillId="24" borderId="20" xfId="45" applyFill="1" applyBorder="1"/>
    <xf numFmtId="0" fontId="13" fillId="24" borderId="20" xfId="45" applyFont="1" applyFill="1" applyBorder="1" applyAlignment="1">
      <alignment horizontal="center" vertical="center"/>
    </xf>
    <xf numFmtId="0" fontId="34" fillId="25" borderId="20" xfId="45" applyFont="1" applyFill="1" applyBorder="1" applyAlignment="1">
      <alignment horizontal="center" vertical="center"/>
    </xf>
    <xf numFmtId="0" fontId="6" fillId="24" borderId="0" xfId="45" applyFill="1"/>
    <xf numFmtId="0" fontId="8" fillId="24" borderId="16" xfId="45" applyFont="1" applyFill="1" applyBorder="1" applyAlignment="1">
      <alignment horizontal="left"/>
    </xf>
    <xf numFmtId="0" fontId="6" fillId="24" borderId="0" xfId="45" applyFill="1" applyAlignment="1">
      <alignment horizontal="left"/>
    </xf>
    <xf numFmtId="0" fontId="6" fillId="24" borderId="15" xfId="45" applyFill="1" applyBorder="1"/>
    <xf numFmtId="0" fontId="6" fillId="24" borderId="0" xfId="45" applyFill="1" applyAlignment="1">
      <alignment horizontal="center"/>
    </xf>
    <xf numFmtId="0" fontId="16" fillId="24" borderId="21" xfId="45" applyFont="1" applyFill="1" applyBorder="1"/>
    <xf numFmtId="0" fontId="16" fillId="24" borderId="12" xfId="45" applyFont="1" applyFill="1" applyBorder="1"/>
    <xf numFmtId="12" fontId="7" fillId="0" borderId="13" xfId="45" applyNumberFormat="1" applyFont="1" applyBorder="1" applyAlignment="1">
      <alignment horizontal="center" vertical="center"/>
    </xf>
    <xf numFmtId="0" fontId="7" fillId="24" borderId="12" xfId="45" applyFont="1" applyFill="1" applyBorder="1" applyAlignment="1">
      <alignment horizontal="left"/>
    </xf>
    <xf numFmtId="12" fontId="7" fillId="24" borderId="0" xfId="45" applyNumberFormat="1" applyFont="1" applyFill="1" applyAlignment="1">
      <alignment horizontal="center" vertical="center"/>
    </xf>
    <xf numFmtId="0" fontId="5" fillId="24" borderId="0" xfId="45" applyFont="1" applyFill="1"/>
    <xf numFmtId="0" fontId="7" fillId="24" borderId="0" xfId="45" applyFont="1" applyFill="1" applyAlignment="1">
      <alignment horizontal="center"/>
    </xf>
    <xf numFmtId="0" fontId="12" fillId="25" borderId="0" xfId="45" applyFont="1" applyFill="1"/>
    <xf numFmtId="0" fontId="7" fillId="24" borderId="15" xfId="45" applyFont="1" applyFill="1" applyBorder="1"/>
    <xf numFmtId="0" fontId="7" fillId="24" borderId="29" xfId="45" applyFont="1" applyFill="1" applyBorder="1"/>
    <xf numFmtId="0" fontId="7" fillId="24" borderId="15" xfId="45" applyFont="1" applyFill="1" applyBorder="1" applyAlignment="1">
      <alignment horizontal="left"/>
    </xf>
    <xf numFmtId="0" fontId="7" fillId="24" borderId="25" xfId="45" applyFont="1" applyFill="1" applyBorder="1" applyAlignment="1">
      <alignment horizontal="left"/>
    </xf>
    <xf numFmtId="0" fontId="5" fillId="24" borderId="16" xfId="45" applyFont="1" applyFill="1" applyBorder="1"/>
    <xf numFmtId="0" fontId="10" fillId="0" borderId="46" xfId="45" applyFont="1" applyBorder="1" applyAlignment="1">
      <alignment horizontal="center"/>
    </xf>
    <xf numFmtId="12" fontId="40" fillId="25" borderId="0" xfId="45" quotePrefix="1" applyNumberFormat="1" applyFont="1" applyFill="1" applyAlignment="1">
      <alignment horizontal="center"/>
    </xf>
    <xf numFmtId="0" fontId="7" fillId="25" borderId="0" xfId="45" applyFont="1" applyFill="1" applyAlignment="1">
      <alignment horizontal="left"/>
    </xf>
    <xf numFmtId="0" fontId="6" fillId="0" borderId="0" xfId="45" applyAlignment="1">
      <alignment horizontal="center"/>
    </xf>
    <xf numFmtId="0" fontId="10" fillId="25" borderId="0" xfId="45" applyFont="1" applyFill="1" applyAlignment="1">
      <alignment horizontal="center"/>
    </xf>
    <xf numFmtId="12" fontId="5" fillId="25" borderId="0" xfId="45" applyNumberFormat="1" applyFont="1" applyFill="1" applyAlignment="1">
      <alignment horizontal="center"/>
    </xf>
    <xf numFmtId="12" fontId="7" fillId="25" borderId="0" xfId="45" applyNumberFormat="1" applyFont="1" applyFill="1" applyAlignment="1">
      <alignment horizontal="center" vertical="center"/>
    </xf>
    <xf numFmtId="0" fontId="7" fillId="25" borderId="0" xfId="45" applyFont="1" applyFill="1" applyAlignment="1">
      <alignment vertical="center"/>
    </xf>
    <xf numFmtId="0" fontId="5" fillId="25" borderId="0" xfId="45" quotePrefix="1" applyFont="1" applyFill="1" applyAlignment="1">
      <alignment horizontal="center"/>
    </xf>
    <xf numFmtId="12" fontId="41" fillId="25" borderId="0" xfId="45" quotePrefix="1" applyNumberFormat="1" applyFont="1" applyFill="1" applyAlignment="1">
      <alignment horizontal="center"/>
    </xf>
    <xf numFmtId="12" fontId="5" fillId="24" borderId="0" xfId="45" applyNumberFormat="1" applyFont="1" applyFill="1" applyAlignment="1">
      <alignment horizontal="center"/>
    </xf>
    <xf numFmtId="12" fontId="7" fillId="0" borderId="0" xfId="45" applyNumberFormat="1" applyFont="1" applyAlignment="1">
      <alignment horizontal="center" vertical="center"/>
    </xf>
    <xf numFmtId="0" fontId="8" fillId="24" borderId="15" xfId="45" applyFont="1" applyFill="1" applyBorder="1" applyAlignment="1">
      <alignment horizontal="right"/>
    </xf>
    <xf numFmtId="0" fontId="7" fillId="24" borderId="16" xfId="45" applyFont="1" applyFill="1" applyBorder="1" applyAlignment="1" applyProtection="1">
      <alignment horizontal="left"/>
      <protection locked="0"/>
    </xf>
    <xf numFmtId="0" fontId="7" fillId="24" borderId="29" xfId="45" applyFont="1" applyFill="1" applyBorder="1" applyAlignment="1">
      <alignment horizontal="left"/>
    </xf>
    <xf numFmtId="0" fontId="7" fillId="24" borderId="16" xfId="45" applyFont="1" applyFill="1" applyBorder="1"/>
    <xf numFmtId="0" fontId="7" fillId="24" borderId="0" xfId="45" applyFont="1" applyFill="1" applyAlignment="1">
      <alignment vertical="center"/>
    </xf>
    <xf numFmtId="0" fontId="7" fillId="0" borderId="0" xfId="45" applyFont="1" applyAlignment="1">
      <alignment vertical="center"/>
    </xf>
    <xf numFmtId="0" fontId="7" fillId="25" borderId="16" xfId="45" applyFont="1" applyFill="1" applyBorder="1" applyAlignment="1">
      <alignment vertical="center"/>
    </xf>
    <xf numFmtId="0" fontId="7" fillId="25" borderId="15" xfId="45" applyFont="1" applyFill="1" applyBorder="1" applyAlignment="1">
      <alignment vertical="center"/>
    </xf>
    <xf numFmtId="0" fontId="6" fillId="24" borderId="45" xfId="45" applyFill="1" applyBorder="1"/>
    <xf numFmtId="0" fontId="7" fillId="24" borderId="21" xfId="45" applyFont="1" applyFill="1" applyBorder="1"/>
    <xf numFmtId="0" fontId="5" fillId="25" borderId="0" xfId="45" applyFont="1" applyFill="1" applyAlignment="1">
      <alignment horizontal="center"/>
    </xf>
    <xf numFmtId="164" fontId="36" fillId="25" borderId="16" xfId="43" applyNumberFormat="1" applyFont="1" applyFill="1" applyBorder="1" applyAlignment="1">
      <alignment horizontal="left"/>
    </xf>
    <xf numFmtId="164" fontId="36" fillId="25" borderId="19" xfId="43" applyNumberFormat="1" applyFont="1" applyFill="1" applyBorder="1" applyAlignment="1">
      <alignment horizontal="left"/>
    </xf>
    <xf numFmtId="0" fontId="6" fillId="24" borderId="16" xfId="45" applyFill="1" applyBorder="1" applyAlignment="1">
      <alignment horizontal="center"/>
    </xf>
    <xf numFmtId="0" fontId="10" fillId="24" borderId="0" xfId="45" applyFont="1" applyFill="1" applyAlignment="1">
      <alignment horizontal="center" vertical="center"/>
    </xf>
    <xf numFmtId="165" fontId="7" fillId="24" borderId="0" xfId="45" applyNumberFormat="1" applyFont="1" applyFill="1" applyAlignment="1">
      <alignment horizontal="left"/>
    </xf>
    <xf numFmtId="0" fontId="10" fillId="24" borderId="32" xfId="0" applyFont="1" applyFill="1" applyBorder="1" applyAlignment="1" applyProtection="1">
      <alignment horizontal="left"/>
      <protection locked="0"/>
    </xf>
    <xf numFmtId="0" fontId="10" fillId="24" borderId="16" xfId="0" applyFont="1" applyFill="1" applyBorder="1" applyAlignment="1">
      <alignment horizontal="left"/>
    </xf>
    <xf numFmtId="0" fontId="10" fillId="24" borderId="32" xfId="0" applyFont="1" applyFill="1" applyBorder="1" applyAlignment="1">
      <alignment horizontal="left"/>
    </xf>
    <xf numFmtId="49" fontId="7" fillId="24" borderId="0" xfId="0" applyNumberFormat="1" applyFont="1" applyFill="1" applyAlignment="1">
      <alignment horizontal="left"/>
    </xf>
    <xf numFmtId="0" fontId="7" fillId="24" borderId="21" xfId="0" applyFont="1" applyFill="1" applyBorder="1"/>
    <xf numFmtId="0" fontId="0" fillId="25" borderId="14" xfId="0" applyFill="1" applyBorder="1" applyAlignment="1">
      <alignment horizontal="center" vertical="center"/>
    </xf>
    <xf numFmtId="0" fontId="34" fillId="25" borderId="20" xfId="45" applyFont="1" applyFill="1" applyBorder="1" applyAlignment="1">
      <alignment vertical="center"/>
    </xf>
    <xf numFmtId="49" fontId="7" fillId="24" borderId="14" xfId="45" applyNumberFormat="1" applyFont="1" applyFill="1" applyBorder="1" applyAlignment="1">
      <alignment horizontal="left"/>
    </xf>
    <xf numFmtId="0" fontId="6" fillId="25" borderId="14" xfId="45" applyFill="1" applyBorder="1"/>
    <xf numFmtId="0" fontId="6" fillId="25" borderId="21" xfId="45" applyFill="1" applyBorder="1"/>
    <xf numFmtId="0" fontId="5" fillId="26" borderId="24" xfId="45" applyFont="1" applyFill="1" applyBorder="1" applyAlignment="1">
      <alignment horizontal="center"/>
    </xf>
    <xf numFmtId="0" fontId="5" fillId="26" borderId="22" xfId="45" applyFont="1" applyFill="1" applyBorder="1"/>
    <xf numFmtId="0" fontId="5" fillId="26" borderId="17" xfId="45" applyFont="1" applyFill="1" applyBorder="1"/>
    <xf numFmtId="0" fontId="5" fillId="26" borderId="37" xfId="45" quotePrefix="1" applyFont="1" applyFill="1" applyBorder="1" applyAlignment="1">
      <alignment horizontal="center"/>
    </xf>
    <xf numFmtId="0" fontId="6" fillId="26" borderId="30" xfId="45" applyFill="1" applyBorder="1" applyAlignment="1">
      <alignment horizontal="center"/>
    </xf>
    <xf numFmtId="0" fontId="15" fillId="26" borderId="14" xfId="45" applyFont="1" applyFill="1" applyBorder="1" applyAlignment="1">
      <alignment horizontal="center"/>
    </xf>
    <xf numFmtId="165" fontId="15" fillId="26" borderId="33" xfId="45" applyNumberFormat="1" applyFont="1" applyFill="1" applyBorder="1" applyAlignment="1">
      <alignment horizontal="center"/>
    </xf>
    <xf numFmtId="0" fontId="15" fillId="27" borderId="50" xfId="45" applyFont="1" applyFill="1" applyBorder="1" applyAlignment="1">
      <alignment horizontal="center"/>
    </xf>
    <xf numFmtId="0" fontId="15" fillId="27" borderId="49" xfId="45" applyFont="1" applyFill="1" applyBorder="1" applyAlignment="1">
      <alignment horizontal="center"/>
    </xf>
    <xf numFmtId="0" fontId="15" fillId="27" borderId="42" xfId="45" applyFont="1" applyFill="1" applyBorder="1" applyAlignment="1">
      <alignment horizontal="center"/>
    </xf>
    <xf numFmtId="165" fontId="15" fillId="27" borderId="33" xfId="45" applyNumberFormat="1" applyFont="1" applyFill="1" applyBorder="1" applyAlignment="1">
      <alignment horizontal="center"/>
    </xf>
    <xf numFmtId="0" fontId="15" fillId="27" borderId="51" xfId="45" applyFont="1" applyFill="1" applyBorder="1" applyAlignment="1">
      <alignment horizontal="center"/>
    </xf>
    <xf numFmtId="0" fontId="15" fillId="27" borderId="37" xfId="45" applyFont="1" applyFill="1" applyBorder="1" applyAlignment="1">
      <alignment horizontal="center"/>
    </xf>
    <xf numFmtId="12" fontId="10" fillId="26" borderId="47" xfId="45" applyNumberFormat="1" applyFont="1" applyFill="1" applyBorder="1" applyAlignment="1">
      <alignment horizontal="center"/>
    </xf>
    <xf numFmtId="12" fontId="10" fillId="26" borderId="48" xfId="45" quotePrefix="1" applyNumberFormat="1" applyFont="1" applyFill="1" applyBorder="1" applyAlignment="1">
      <alignment horizontal="center"/>
    </xf>
    <xf numFmtId="14" fontId="6" fillId="26" borderId="10" xfId="45" applyNumberFormat="1" applyFill="1" applyBorder="1" applyAlignment="1">
      <alignment horizontal="center"/>
    </xf>
    <xf numFmtId="0" fontId="6" fillId="26" borderId="10" xfId="45" applyFill="1" applyBorder="1" applyAlignment="1">
      <alignment horizontal="center"/>
    </xf>
    <xf numFmtId="0" fontId="6" fillId="26" borderId="15" xfId="45" applyFill="1" applyBorder="1" applyAlignment="1">
      <alignment horizontal="center"/>
    </xf>
    <xf numFmtId="0" fontId="6" fillId="26" borderId="61" xfId="45" applyFill="1" applyBorder="1" applyAlignment="1">
      <alignment horizontal="center"/>
    </xf>
    <xf numFmtId="0" fontId="6" fillId="26" borderId="18" xfId="45" applyFill="1" applyBorder="1" applyAlignment="1">
      <alignment horizontal="center"/>
    </xf>
    <xf numFmtId="0" fontId="10" fillId="26" borderId="34" xfId="45" applyFont="1" applyFill="1" applyBorder="1" applyAlignment="1">
      <alignment horizontal="center"/>
    </xf>
    <xf numFmtId="0" fontId="10" fillId="26" borderId="11" xfId="0" applyFont="1" applyFill="1" applyBorder="1" applyAlignment="1">
      <alignment horizontal="center" vertical="center" wrapText="1"/>
    </xf>
    <xf numFmtId="0" fontId="47" fillId="0" borderId="62" xfId="0" applyFont="1" applyBorder="1" applyAlignment="1">
      <alignment horizontal="center" vertical="center" wrapText="1"/>
    </xf>
    <xf numFmtId="0" fontId="47" fillId="28" borderId="62" xfId="0" applyFont="1" applyFill="1" applyBorder="1" applyAlignment="1">
      <alignment horizontal="center" vertical="center" wrapText="1"/>
    </xf>
    <xf numFmtId="0" fontId="49" fillId="28" borderId="62" xfId="0" applyFont="1" applyFill="1" applyBorder="1" applyAlignment="1">
      <alignment horizontal="center" vertical="center" wrapText="1"/>
    </xf>
    <xf numFmtId="0" fontId="49" fillId="28" borderId="63" xfId="0" applyFont="1" applyFill="1" applyBorder="1" applyAlignment="1">
      <alignment horizontal="center" vertical="center" wrapText="1"/>
    </xf>
    <xf numFmtId="0" fontId="0" fillId="26" borderId="59" xfId="0" applyFill="1" applyBorder="1" applyAlignment="1">
      <alignment horizontal="center" vertical="center"/>
    </xf>
    <xf numFmtId="0" fontId="0" fillId="26" borderId="59" xfId="0" applyFill="1" applyBorder="1"/>
    <xf numFmtId="0" fontId="42" fillId="26" borderId="11" xfId="0" applyFont="1" applyFill="1" applyBorder="1" applyAlignment="1">
      <alignment horizontal="center" vertical="center" wrapText="1"/>
    </xf>
    <xf numFmtId="0" fontId="0" fillId="26" borderId="49" xfId="0" applyFill="1" applyBorder="1"/>
    <xf numFmtId="0" fontId="42" fillId="26" borderId="52" xfId="0" applyFont="1" applyFill="1" applyBorder="1" applyAlignment="1">
      <alignment horizontal="center" vertical="center" wrapText="1"/>
    </xf>
    <xf numFmtId="0" fontId="0" fillId="26" borderId="10" xfId="0" applyFill="1" applyBorder="1"/>
    <xf numFmtId="12" fontId="7" fillId="0" borderId="41" xfId="45" applyNumberFormat="1" applyFont="1" applyBorder="1" applyAlignment="1">
      <alignment horizontal="center" vertical="center"/>
    </xf>
    <xf numFmtId="0" fontId="43" fillId="24" borderId="12" xfId="45" applyFont="1" applyFill="1" applyBorder="1" applyAlignment="1">
      <alignment horizontal="left" vertical="center"/>
    </xf>
    <xf numFmtId="0" fontId="50" fillId="24" borderId="12" xfId="45" applyFont="1" applyFill="1" applyBorder="1" applyAlignment="1">
      <alignment vertical="center"/>
    </xf>
    <xf numFmtId="0" fontId="50" fillId="0" borderId="12" xfId="45" applyFont="1" applyBorder="1" applyAlignment="1">
      <alignment vertical="center"/>
    </xf>
    <xf numFmtId="0" fontId="16" fillId="24" borderId="32" xfId="45" applyFont="1" applyFill="1" applyBorder="1" applyAlignment="1">
      <alignment horizontal="left" vertical="center"/>
    </xf>
    <xf numFmtId="0" fontId="43" fillId="24" borderId="0" xfId="45" applyFont="1" applyFill="1"/>
    <xf numFmtId="0" fontId="43" fillId="24" borderId="0" xfId="45" applyFont="1" applyFill="1" applyAlignment="1">
      <alignment vertical="center"/>
    </xf>
    <xf numFmtId="14" fontId="6" fillId="26" borderId="16" xfId="45" applyNumberFormat="1" applyFill="1" applyBorder="1" applyAlignment="1">
      <alignment horizontal="center"/>
    </xf>
    <xf numFmtId="0" fontId="10" fillId="26" borderId="23" xfId="45" applyFont="1" applyFill="1" applyBorder="1" applyAlignment="1">
      <alignment horizontal="center"/>
    </xf>
    <xf numFmtId="0" fontId="9" fillId="24" borderId="0" xfId="0" applyFont="1" applyFill="1" applyAlignment="1">
      <alignment horizontal="left"/>
    </xf>
    <xf numFmtId="0" fontId="10" fillId="24" borderId="0" xfId="0" applyFont="1" applyFill="1" applyAlignment="1">
      <alignment horizontal="left"/>
    </xf>
    <xf numFmtId="0" fontId="6" fillId="24" borderId="0" xfId="0" applyFont="1" applyFill="1" applyAlignment="1">
      <alignment horizontal="center"/>
    </xf>
    <xf numFmtId="0" fontId="0" fillId="26" borderId="10" xfId="0" applyFill="1" applyBorder="1" applyAlignment="1">
      <alignment horizontal="center" vertical="center"/>
    </xf>
    <xf numFmtId="0" fontId="47" fillId="28" borderId="64" xfId="0" applyFont="1" applyFill="1" applyBorder="1" applyAlignment="1">
      <alignment horizontal="center" vertical="center" wrapText="1"/>
    </xf>
    <xf numFmtId="13" fontId="51" fillId="0" borderId="69" xfId="45" quotePrefix="1" applyNumberFormat="1" applyFont="1" applyBorder="1" applyAlignment="1">
      <alignment horizontal="center" vertical="center"/>
    </xf>
    <xf numFmtId="0" fontId="10" fillId="26" borderId="22" xfId="45" applyFont="1" applyFill="1" applyBorder="1" applyAlignment="1">
      <alignment horizontal="center"/>
    </xf>
    <xf numFmtId="13" fontId="51" fillId="0" borderId="75" xfId="45" quotePrefix="1" applyNumberFormat="1" applyFont="1" applyBorder="1" applyAlignment="1">
      <alignment horizontal="center" vertical="center"/>
    </xf>
    <xf numFmtId="13" fontId="51" fillId="0" borderId="76" xfId="45" quotePrefix="1" applyNumberFormat="1" applyFont="1" applyBorder="1" applyAlignment="1">
      <alignment horizontal="center" vertical="center"/>
    </xf>
    <xf numFmtId="13" fontId="7" fillId="0" borderId="34" xfId="45" applyNumberFormat="1" applyFont="1" applyBorder="1" applyAlignment="1">
      <alignment horizontal="center" vertical="center"/>
    </xf>
    <xf numFmtId="0" fontId="10" fillId="0" borderId="44" xfId="45" applyFont="1" applyBorder="1" applyAlignment="1">
      <alignment horizontal="center"/>
    </xf>
    <xf numFmtId="0" fontId="16" fillId="24" borderId="54" xfId="45" applyFont="1" applyFill="1" applyBorder="1" applyAlignment="1">
      <alignment horizontal="left" vertical="center"/>
    </xf>
    <xf numFmtId="0" fontId="16" fillId="24" borderId="57" xfId="45" applyFont="1" applyFill="1" applyBorder="1"/>
    <xf numFmtId="0" fontId="10" fillId="0" borderId="79" xfId="45" applyFont="1" applyBorder="1" applyAlignment="1">
      <alignment horizontal="center"/>
    </xf>
    <xf numFmtId="0" fontId="16" fillId="24" borderId="73" xfId="45" applyFont="1" applyFill="1" applyBorder="1" applyAlignment="1">
      <alignment horizontal="left" vertical="center"/>
    </xf>
    <xf numFmtId="0" fontId="42" fillId="0" borderId="79" xfId="45" applyFont="1" applyBorder="1" applyAlignment="1">
      <alignment horizontal="center" vertical="center"/>
    </xf>
    <xf numFmtId="0" fontId="50" fillId="24" borderId="73" xfId="45" applyFont="1" applyFill="1" applyBorder="1" applyAlignment="1">
      <alignment horizontal="left" vertical="center"/>
    </xf>
    <xf numFmtId="12" fontId="43" fillId="0" borderId="79" xfId="45" applyNumberFormat="1" applyFont="1" applyBorder="1" applyAlignment="1">
      <alignment horizontal="center" vertical="center"/>
    </xf>
    <xf numFmtId="12" fontId="42" fillId="0" borderId="79" xfId="45" applyNumberFormat="1" applyFont="1" applyBorder="1" applyAlignment="1">
      <alignment horizontal="center" vertical="center"/>
    </xf>
    <xf numFmtId="0" fontId="42" fillId="0" borderId="65" xfId="45" applyFont="1" applyBorder="1" applyAlignment="1">
      <alignment horizontal="center" vertical="center"/>
    </xf>
    <xf numFmtId="0" fontId="50" fillId="24" borderId="75" xfId="45" applyFont="1" applyFill="1" applyBorder="1" applyAlignment="1">
      <alignment horizontal="left" vertical="center"/>
    </xf>
    <xf numFmtId="0" fontId="50" fillId="24" borderId="77" xfId="45" applyFont="1" applyFill="1" applyBorder="1" applyAlignment="1">
      <alignment vertical="center"/>
    </xf>
    <xf numFmtId="0" fontId="50" fillId="0" borderId="77" xfId="45" applyFont="1" applyBorder="1" applyAlignment="1">
      <alignment vertical="center"/>
    </xf>
    <xf numFmtId="12" fontId="42" fillId="0" borderId="65" xfId="45" applyNumberFormat="1" applyFont="1" applyBorder="1" applyAlignment="1">
      <alignment horizontal="center" vertical="center"/>
    </xf>
    <xf numFmtId="12" fontId="10" fillId="0" borderId="79" xfId="45" applyNumberFormat="1" applyFont="1" applyBorder="1" applyAlignment="1">
      <alignment horizontal="center" vertical="center"/>
    </xf>
    <xf numFmtId="12" fontId="10" fillId="24" borderId="44" xfId="45" applyNumberFormat="1" applyFont="1" applyFill="1" applyBorder="1" applyAlignment="1">
      <alignment horizontal="center" vertical="center"/>
    </xf>
    <xf numFmtId="12" fontId="10" fillId="24" borderId="79" xfId="45" applyNumberFormat="1" applyFont="1" applyFill="1" applyBorder="1" applyAlignment="1">
      <alignment horizontal="center" vertical="center"/>
    </xf>
    <xf numFmtId="13" fontId="10" fillId="0" borderId="79" xfId="45" applyNumberFormat="1" applyFont="1" applyBorder="1" applyAlignment="1">
      <alignment horizontal="center" vertical="center"/>
    </xf>
    <xf numFmtId="13" fontId="10" fillId="24" borderId="79" xfId="45" applyNumberFormat="1" applyFont="1" applyFill="1" applyBorder="1" applyAlignment="1">
      <alignment horizontal="center" vertical="center"/>
    </xf>
    <xf numFmtId="12" fontId="10" fillId="0" borderId="72" xfId="45" applyNumberFormat="1" applyFont="1" applyBorder="1" applyAlignment="1">
      <alignment horizontal="center" vertical="center"/>
    </xf>
    <xf numFmtId="12" fontId="7" fillId="0" borderId="58" xfId="45" applyNumberFormat="1" applyFont="1" applyBorder="1" applyAlignment="1">
      <alignment horizontal="center" vertical="center"/>
    </xf>
    <xf numFmtId="12" fontId="7" fillId="0" borderId="56" xfId="45" applyNumberFormat="1" applyFont="1" applyBorder="1" applyAlignment="1">
      <alignment horizontal="center" vertical="center"/>
    </xf>
    <xf numFmtId="12" fontId="10" fillId="0" borderId="81" xfId="45" applyNumberFormat="1" applyFont="1" applyBorder="1" applyAlignment="1">
      <alignment horizontal="center" vertical="center"/>
    </xf>
    <xf numFmtId="12" fontId="7" fillId="0" borderId="69" xfId="45" applyNumberFormat="1" applyFont="1" applyBorder="1" applyAlignment="1">
      <alignment horizontal="center" vertical="center"/>
    </xf>
    <xf numFmtId="12" fontId="7" fillId="0" borderId="80" xfId="45" applyNumberFormat="1" applyFont="1" applyBorder="1" applyAlignment="1">
      <alignment horizontal="center" vertical="center"/>
    </xf>
    <xf numFmtId="0" fontId="10" fillId="24" borderId="20" xfId="0" applyFont="1" applyFill="1" applyBorder="1" applyAlignment="1">
      <alignment horizontal="left" vertical="center"/>
    </xf>
    <xf numFmtId="0" fontId="59" fillId="24" borderId="20" xfId="0" applyFont="1" applyFill="1" applyBorder="1" applyAlignment="1">
      <alignment horizontal="left" vertical="center"/>
    </xf>
    <xf numFmtId="0" fontId="59" fillId="24" borderId="30" xfId="0" applyFont="1" applyFill="1" applyBorder="1" applyAlignment="1">
      <alignment horizontal="left" vertical="center"/>
    </xf>
    <xf numFmtId="0" fontId="59" fillId="24" borderId="15" xfId="0" applyFont="1" applyFill="1" applyBorder="1" applyAlignment="1">
      <alignment horizontal="left" vertical="center"/>
    </xf>
    <xf numFmtId="0" fontId="37" fillId="25" borderId="15" xfId="43" applyFont="1" applyFill="1" applyBorder="1"/>
    <xf numFmtId="0" fontId="48" fillId="0" borderId="67" xfId="0" applyFont="1" applyBorder="1" applyAlignment="1">
      <alignment horizontal="center" vertical="center" wrapText="1"/>
    </xf>
    <xf numFmtId="0" fontId="48" fillId="28" borderId="67" xfId="0" applyFont="1" applyFill="1" applyBorder="1" applyAlignment="1">
      <alignment horizontal="center" vertical="center" wrapText="1"/>
    </xf>
    <xf numFmtId="0" fontId="48" fillId="25" borderId="67" xfId="0" applyFont="1" applyFill="1" applyBorder="1" applyAlignment="1">
      <alignment horizontal="center" vertical="center" wrapText="1"/>
    </xf>
    <xf numFmtId="0" fontId="52" fillId="28" borderId="67" xfId="0" applyFont="1" applyFill="1" applyBorder="1" applyAlignment="1">
      <alignment horizontal="center" vertical="center" wrapText="1"/>
    </xf>
    <xf numFmtId="0" fontId="10" fillId="27" borderId="66" xfId="0" applyFont="1" applyFill="1" applyBorder="1" applyAlignment="1">
      <alignment horizontal="center" vertical="center" wrapText="1"/>
    </xf>
    <xf numFmtId="0" fontId="53" fillId="28" borderId="67" xfId="0" applyFont="1" applyFill="1" applyBorder="1" applyAlignment="1">
      <alignment horizontal="center" vertical="center" wrapText="1"/>
    </xf>
    <xf numFmtId="0" fontId="48" fillId="28" borderId="74" xfId="0" applyFont="1" applyFill="1" applyBorder="1" applyAlignment="1">
      <alignment horizontal="center" vertical="center" wrapText="1"/>
    </xf>
    <xf numFmtId="0" fontId="54" fillId="24" borderId="67" xfId="0" applyFont="1" applyFill="1" applyBorder="1" applyAlignment="1">
      <alignment horizontal="center" vertical="center" wrapText="1"/>
    </xf>
    <xf numFmtId="0" fontId="55" fillId="24" borderId="67" xfId="0" applyFont="1" applyFill="1" applyBorder="1" applyAlignment="1">
      <alignment horizontal="center" vertical="center" wrapText="1"/>
    </xf>
    <xf numFmtId="0" fontId="56" fillId="28" borderId="67" xfId="0" applyFont="1" applyFill="1" applyBorder="1" applyAlignment="1">
      <alignment horizontal="center" vertical="center" wrapText="1"/>
    </xf>
    <xf numFmtId="0" fontId="57" fillId="28" borderId="67" xfId="0" applyFont="1" applyFill="1" applyBorder="1" applyAlignment="1">
      <alignment horizontal="center" vertical="center" wrapText="1"/>
    </xf>
    <xf numFmtId="13" fontId="10" fillId="0" borderId="44" xfId="45" applyNumberFormat="1" applyFont="1" applyBorder="1" applyAlignment="1">
      <alignment horizontal="center" vertical="center" wrapText="1"/>
    </xf>
    <xf numFmtId="13" fontId="10" fillId="0" borderId="46" xfId="45" applyNumberFormat="1" applyFont="1" applyBorder="1" applyAlignment="1">
      <alignment horizontal="center" vertical="center" wrapText="1"/>
    </xf>
    <xf numFmtId="12" fontId="43" fillId="0" borderId="65" xfId="45" applyNumberFormat="1" applyFont="1" applyBorder="1" applyAlignment="1">
      <alignment horizontal="center" vertical="center" wrapText="1"/>
    </xf>
    <xf numFmtId="0" fontId="6" fillId="24" borderId="17" xfId="45" applyFill="1" applyBorder="1" applyAlignment="1">
      <alignment horizontal="left"/>
    </xf>
    <xf numFmtId="0" fontId="8" fillId="24" borderId="20" xfId="0" applyFont="1" applyFill="1" applyBorder="1" applyAlignment="1">
      <alignment horizontal="left"/>
    </xf>
    <xf numFmtId="0" fontId="8" fillId="24" borderId="16" xfId="0" applyFont="1" applyFill="1" applyBorder="1" applyAlignment="1" applyProtection="1">
      <alignment horizontal="left"/>
      <protection locked="0"/>
    </xf>
    <xf numFmtId="0" fontId="8" fillId="24" borderId="0" xfId="0" applyFont="1" applyFill="1" applyAlignment="1">
      <alignment horizontal="left"/>
    </xf>
    <xf numFmtId="0" fontId="11" fillId="25" borderId="0" xfId="0" applyFont="1" applyFill="1" applyAlignment="1">
      <alignment horizontal="center" vertical="center"/>
    </xf>
    <xf numFmtId="49" fontId="7" fillId="24" borderId="0" xfId="0" applyNumberFormat="1" applyFont="1" applyFill="1"/>
    <xf numFmtId="0" fontId="10" fillId="25" borderId="31" xfId="0" applyFont="1" applyFill="1" applyBorder="1" applyAlignment="1">
      <alignment horizontal="center" vertical="center"/>
    </xf>
    <xf numFmtId="0" fontId="10" fillId="26" borderId="50" xfId="0" applyFont="1" applyFill="1" applyBorder="1" applyAlignment="1">
      <alignment horizontal="center" vertical="center" wrapText="1"/>
    </xf>
    <xf numFmtId="0" fontId="10" fillId="26" borderId="67" xfId="0" applyFont="1" applyFill="1" applyBorder="1" applyAlignment="1">
      <alignment horizontal="center" vertical="center" wrapText="1"/>
    </xf>
    <xf numFmtId="0" fontId="0" fillId="26" borderId="42" xfId="0" applyFill="1" applyBorder="1"/>
    <xf numFmtId="0" fontId="10" fillId="26" borderId="38" xfId="0" applyFont="1" applyFill="1" applyBorder="1" applyAlignment="1">
      <alignment horizontal="center" vertical="center" wrapText="1"/>
    </xf>
    <xf numFmtId="0" fontId="42" fillId="26" borderId="28" xfId="0" applyFont="1" applyFill="1" applyBorder="1" applyAlignment="1">
      <alignment horizontal="center" vertical="center" wrapText="1"/>
    </xf>
    <xf numFmtId="0" fontId="10" fillId="26" borderId="16" xfId="0" applyFont="1" applyFill="1" applyBorder="1" applyAlignment="1">
      <alignment horizontal="center" vertical="center" wrapText="1"/>
    </xf>
    <xf numFmtId="0" fontId="0" fillId="26" borderId="24" xfId="0" applyFill="1" applyBorder="1"/>
    <xf numFmtId="0" fontId="10" fillId="26" borderId="32" xfId="0" applyFont="1" applyFill="1" applyBorder="1" applyAlignment="1">
      <alignment horizontal="center" vertical="center" wrapText="1"/>
    </xf>
    <xf numFmtId="0" fontId="42" fillId="29" borderId="82" xfId="0" applyFont="1" applyFill="1" applyBorder="1" applyAlignment="1">
      <alignment horizontal="center" vertical="center" wrapText="1"/>
    </xf>
    <xf numFmtId="0" fontId="47" fillId="28" borderId="83" xfId="0" applyFont="1" applyFill="1" applyBorder="1" applyAlignment="1">
      <alignment horizontal="center" vertical="center" wrapText="1"/>
    </xf>
    <xf numFmtId="0" fontId="47" fillId="0" borderId="67" xfId="0" applyFont="1" applyBorder="1" applyAlignment="1">
      <alignment horizontal="center" vertical="center" wrapText="1"/>
    </xf>
    <xf numFmtId="0" fontId="47" fillId="25" borderId="67" xfId="0" applyFont="1" applyFill="1" applyBorder="1" applyAlignment="1">
      <alignment horizontal="center" vertical="center" wrapText="1"/>
    </xf>
    <xf numFmtId="0" fontId="58" fillId="0" borderId="67" xfId="0" applyFont="1" applyBorder="1" applyAlignment="1">
      <alignment horizontal="center" vertical="center" wrapText="1"/>
    </xf>
    <xf numFmtId="0" fontId="10" fillId="24" borderId="0" xfId="0" applyFont="1" applyFill="1" applyAlignment="1">
      <alignment horizontal="left" vertical="center"/>
    </xf>
    <xf numFmtId="0" fontId="59" fillId="24" borderId="0" xfId="0" applyFont="1" applyFill="1" applyAlignment="1">
      <alignment horizontal="left" vertical="center"/>
    </xf>
    <xf numFmtId="0" fontId="10" fillId="25" borderId="0" xfId="43" applyFont="1" applyFill="1" applyAlignment="1">
      <alignment horizontal="left" vertical="center"/>
    </xf>
    <xf numFmtId="0" fontId="37" fillId="25" borderId="0" xfId="43" applyFont="1" applyFill="1"/>
    <xf numFmtId="0" fontId="7" fillId="25" borderId="0" xfId="43" applyFont="1" applyFill="1" applyAlignment="1">
      <alignment horizontal="left" vertical="center"/>
    </xf>
    <xf numFmtId="164" fontId="61" fillId="25" borderId="19" xfId="43" applyNumberFormat="1" applyFont="1" applyFill="1" applyBorder="1" applyAlignment="1">
      <alignment horizontal="left"/>
    </xf>
    <xf numFmtId="0" fontId="61" fillId="25" borderId="20" xfId="0" applyFont="1" applyFill="1" applyBorder="1" applyAlignment="1">
      <alignment horizontal="left" vertical="center"/>
    </xf>
    <xf numFmtId="0" fontId="62" fillId="25" borderId="20" xfId="0" applyFont="1" applyFill="1" applyBorder="1" applyAlignment="1">
      <alignment horizontal="left" vertical="center"/>
    </xf>
    <xf numFmtId="0" fontId="62" fillId="25" borderId="30" xfId="0" applyFont="1" applyFill="1" applyBorder="1" applyAlignment="1">
      <alignment horizontal="left" vertical="center"/>
    </xf>
    <xf numFmtId="164" fontId="61" fillId="25" borderId="16" xfId="43" applyNumberFormat="1" applyFont="1" applyFill="1" applyBorder="1" applyAlignment="1">
      <alignment horizontal="left"/>
    </xf>
    <xf numFmtId="0" fontId="61" fillId="25" borderId="0" xfId="0" applyFont="1" applyFill="1" applyAlignment="1">
      <alignment horizontal="left" vertical="center"/>
    </xf>
    <xf numFmtId="0" fontId="62" fillId="25" borderId="0" xfId="0" applyFont="1" applyFill="1" applyAlignment="1">
      <alignment horizontal="left" vertical="center"/>
    </xf>
    <xf numFmtId="0" fontId="62" fillId="25" borderId="15" xfId="0" applyFont="1" applyFill="1" applyBorder="1" applyAlignment="1">
      <alignment horizontal="left" vertical="center"/>
    </xf>
    <xf numFmtId="0" fontId="63" fillId="25" borderId="0" xfId="0" applyFont="1" applyFill="1" applyAlignment="1">
      <alignment horizontal="left" vertical="center"/>
    </xf>
    <xf numFmtId="0" fontId="61" fillId="25" borderId="0" xfId="43" applyFont="1" applyFill="1" applyAlignment="1">
      <alignment horizontal="left" vertical="center"/>
    </xf>
    <xf numFmtId="0" fontId="64" fillId="25" borderId="0" xfId="43" applyFont="1" applyFill="1"/>
    <xf numFmtId="0" fontId="64" fillId="25" borderId="15" xfId="43" applyFont="1" applyFill="1" applyBorder="1"/>
    <xf numFmtId="0" fontId="64" fillId="25" borderId="0" xfId="43" applyFont="1" applyFill="1" applyAlignment="1">
      <alignment horizontal="left" vertical="center"/>
    </xf>
    <xf numFmtId="164" fontId="61" fillId="25" borderId="22" xfId="43" applyNumberFormat="1" applyFont="1" applyFill="1" applyBorder="1" applyAlignment="1">
      <alignment horizontal="left"/>
    </xf>
    <xf numFmtId="0" fontId="64" fillId="25" borderId="17" xfId="0" applyFont="1" applyFill="1" applyBorder="1" applyAlignment="1">
      <alignment horizontal="left" vertical="center"/>
    </xf>
    <xf numFmtId="0" fontId="64" fillId="25" borderId="17" xfId="43" applyFont="1" applyFill="1" applyBorder="1"/>
    <xf numFmtId="0" fontId="64" fillId="25" borderId="23" xfId="43" applyFont="1" applyFill="1" applyBorder="1"/>
    <xf numFmtId="0" fontId="65" fillId="28" borderId="62" xfId="0" applyFont="1" applyFill="1" applyBorder="1" applyAlignment="1">
      <alignment horizontal="center" vertical="center" wrapText="1"/>
    </xf>
    <xf numFmtId="0" fontId="5" fillId="25" borderId="44" xfId="45" applyFont="1" applyFill="1" applyBorder="1" applyAlignment="1">
      <alignment horizontal="center"/>
    </xf>
    <xf numFmtId="0" fontId="5" fillId="25" borderId="60" xfId="45" applyFont="1" applyFill="1" applyBorder="1" applyAlignment="1">
      <alignment horizontal="center"/>
    </xf>
    <xf numFmtId="0" fontId="5" fillId="25" borderId="48" xfId="45" applyFont="1" applyFill="1" applyBorder="1" applyAlignment="1">
      <alignment horizontal="center"/>
    </xf>
    <xf numFmtId="0" fontId="7" fillId="24" borderId="14" xfId="0" applyFont="1" applyFill="1" applyBorder="1" applyAlignment="1">
      <alignment horizontal="left" wrapText="1"/>
    </xf>
    <xf numFmtId="164" fontId="66" fillId="25" borderId="19" xfId="43" applyNumberFormat="1" applyFont="1" applyFill="1" applyBorder="1" applyAlignment="1">
      <alignment horizontal="left"/>
    </xf>
    <xf numFmtId="0" fontId="66" fillId="24" borderId="20" xfId="0" applyFont="1" applyFill="1" applyBorder="1" applyAlignment="1">
      <alignment horizontal="left" vertical="center"/>
    </xf>
    <xf numFmtId="0" fontId="67" fillId="24" borderId="20" xfId="0" applyFont="1" applyFill="1" applyBorder="1" applyAlignment="1">
      <alignment horizontal="left" vertical="center"/>
    </xf>
    <xf numFmtId="0" fontId="67" fillId="24" borderId="30" xfId="0" applyFont="1" applyFill="1" applyBorder="1" applyAlignment="1">
      <alignment horizontal="left" vertical="center"/>
    </xf>
    <xf numFmtId="164" fontId="66" fillId="25" borderId="16" xfId="43" applyNumberFormat="1" applyFont="1" applyFill="1" applyBorder="1" applyAlignment="1">
      <alignment horizontal="left"/>
    </xf>
    <xf numFmtId="0" fontId="66" fillId="24" borderId="0" xfId="0" applyFont="1" applyFill="1" applyAlignment="1">
      <alignment horizontal="left" vertical="center"/>
    </xf>
    <xf numFmtId="0" fontId="67" fillId="24" borderId="0" xfId="0" applyFont="1" applyFill="1" applyAlignment="1">
      <alignment horizontal="left" vertical="center"/>
    </xf>
    <xf numFmtId="0" fontId="67" fillId="24" borderId="15" xfId="0" applyFont="1" applyFill="1" applyBorder="1" applyAlignment="1">
      <alignment horizontal="left" vertical="center"/>
    </xf>
    <xf numFmtId="0" fontId="66" fillId="25" borderId="0" xfId="43" applyFont="1" applyFill="1" applyAlignment="1">
      <alignment horizontal="left" vertical="center"/>
    </xf>
    <xf numFmtId="0" fontId="68" fillId="25" borderId="0" xfId="43" applyFont="1" applyFill="1"/>
    <xf numFmtId="0" fontId="68" fillId="25" borderId="15" xfId="43" applyFont="1" applyFill="1" applyBorder="1"/>
    <xf numFmtId="0" fontId="68" fillId="25" borderId="0" xfId="43" applyFont="1" applyFill="1" applyAlignment="1">
      <alignment horizontal="left" vertical="center"/>
    </xf>
    <xf numFmtId="164" fontId="66" fillId="25" borderId="22" xfId="43" applyNumberFormat="1" applyFont="1" applyFill="1" applyBorder="1" applyAlignment="1">
      <alignment horizontal="left"/>
    </xf>
    <xf numFmtId="0" fontId="68" fillId="24" borderId="17" xfId="0" applyFont="1" applyFill="1" applyBorder="1" applyAlignment="1">
      <alignment horizontal="left" vertical="center"/>
    </xf>
    <xf numFmtId="0" fontId="68" fillId="25" borderId="17" xfId="43" applyFont="1" applyFill="1" applyBorder="1"/>
    <xf numFmtId="0" fontId="68" fillId="25" borderId="23" xfId="43" applyFont="1" applyFill="1" applyBorder="1"/>
    <xf numFmtId="0" fontId="69" fillId="30" borderId="0" xfId="0" applyFont="1" applyFill="1" applyAlignment="1">
      <alignment horizontal="left" vertical="center"/>
    </xf>
    <xf numFmtId="0" fontId="60" fillId="24" borderId="0" xfId="0" applyFont="1" applyFill="1" applyAlignment="1">
      <alignment horizontal="left" vertical="center"/>
    </xf>
    <xf numFmtId="0" fontId="6" fillId="25" borderId="0" xfId="0" applyFont="1" applyFill="1"/>
    <xf numFmtId="12" fontId="60" fillId="0" borderId="74" xfId="45" applyNumberFormat="1" applyFont="1" applyBorder="1" applyAlignment="1">
      <alignment horizontal="center" vertical="center"/>
    </xf>
    <xf numFmtId="12" fontId="60" fillId="0" borderId="42" xfId="45" applyNumberFormat="1" applyFont="1" applyBorder="1" applyAlignment="1">
      <alignment horizontal="center" vertical="center"/>
    </xf>
    <xf numFmtId="0" fontId="47" fillId="25" borderId="62" xfId="0" applyFont="1" applyFill="1" applyBorder="1" applyAlignment="1">
      <alignment horizontal="center" vertical="center" wrapText="1"/>
    </xf>
    <xf numFmtId="0" fontId="56" fillId="25" borderId="67" xfId="0" applyFont="1" applyFill="1" applyBorder="1" applyAlignment="1">
      <alignment horizontal="center" vertical="center" wrapText="1"/>
    </xf>
    <xf numFmtId="0" fontId="42" fillId="29" borderId="63" xfId="0" applyFont="1" applyFill="1" applyBorder="1" applyAlignment="1">
      <alignment horizontal="center" vertical="center" wrapText="1"/>
    </xf>
    <xf numFmtId="0" fontId="47" fillId="0" borderId="63" xfId="0" applyFont="1" applyBorder="1" applyAlignment="1">
      <alignment horizontal="center" vertical="center" wrapText="1"/>
    </xf>
    <xf numFmtId="0" fontId="47" fillId="28" borderId="63" xfId="0" applyFont="1" applyFill="1" applyBorder="1" applyAlignment="1">
      <alignment horizontal="center" vertical="center" wrapText="1"/>
    </xf>
    <xf numFmtId="0" fontId="42" fillId="29" borderId="62" xfId="0" applyFont="1" applyFill="1" applyBorder="1" applyAlignment="1">
      <alignment horizontal="center" vertical="center" wrapText="1"/>
    </xf>
    <xf numFmtId="0" fontId="42" fillId="29" borderId="67" xfId="0" applyFont="1" applyFill="1" applyBorder="1" applyAlignment="1">
      <alignment horizontal="center" vertical="center" wrapText="1"/>
    </xf>
    <xf numFmtId="0" fontId="71" fillId="25" borderId="11" xfId="0" applyFont="1" applyFill="1" applyBorder="1" applyAlignment="1">
      <alignment horizontal="center" vertical="center"/>
    </xf>
    <xf numFmtId="0" fontId="47" fillId="28" borderId="67" xfId="0" applyFont="1" applyFill="1" applyBorder="1" applyAlignment="1">
      <alignment horizontal="center" vertical="center" wrapText="1"/>
    </xf>
    <xf numFmtId="0" fontId="72" fillId="25" borderId="11" xfId="0" applyFont="1" applyFill="1" applyBorder="1" applyAlignment="1">
      <alignment horizontal="center" vertical="center"/>
    </xf>
    <xf numFmtId="0" fontId="49" fillId="25" borderId="11" xfId="0" applyFont="1" applyFill="1" applyBorder="1" applyAlignment="1">
      <alignment horizontal="center" vertical="center"/>
    </xf>
    <xf numFmtId="0" fontId="10" fillId="27" borderId="67" xfId="0" applyFont="1" applyFill="1" applyBorder="1" applyAlignment="1">
      <alignment horizontal="center" vertical="center" wrapText="1"/>
    </xf>
    <xf numFmtId="0" fontId="47" fillId="25" borderId="11" xfId="0" applyFont="1" applyFill="1" applyBorder="1" applyAlignment="1">
      <alignment horizontal="center" vertical="center" wrapText="1"/>
    </xf>
    <xf numFmtId="0" fontId="10" fillId="27" borderId="84" xfId="0" applyFont="1" applyFill="1" applyBorder="1" applyAlignment="1">
      <alignment horizontal="center" vertical="center" wrapText="1"/>
    </xf>
    <xf numFmtId="0" fontId="47" fillId="25" borderId="84" xfId="0" applyFont="1" applyFill="1" applyBorder="1" applyAlignment="1">
      <alignment horizontal="center" vertical="center" wrapText="1"/>
    </xf>
    <xf numFmtId="0" fontId="47" fillId="0" borderId="84" xfId="0" applyFont="1" applyBorder="1" applyAlignment="1">
      <alignment horizontal="center" vertical="center" wrapText="1"/>
    </xf>
    <xf numFmtId="0" fontId="49" fillId="25" borderId="11" xfId="0" applyFont="1" applyFill="1" applyBorder="1" applyAlignment="1">
      <alignment horizontal="center" vertical="center" wrapText="1"/>
    </xf>
    <xf numFmtId="46" fontId="57" fillId="28" borderId="74" xfId="0" applyNumberFormat="1" applyFont="1" applyFill="1" applyBorder="1" applyAlignment="1">
      <alignment horizontal="center" vertical="center" wrapText="1"/>
    </xf>
    <xf numFmtId="0" fontId="57" fillId="28" borderId="74" xfId="0" applyFont="1" applyFill="1" applyBorder="1" applyAlignment="1">
      <alignment horizontal="center" vertical="center" wrapText="1"/>
    </xf>
    <xf numFmtId="165" fontId="15" fillId="27" borderId="22" xfId="45" applyNumberFormat="1" applyFont="1" applyFill="1" applyBorder="1" applyAlignment="1">
      <alignment horizontal="center"/>
    </xf>
    <xf numFmtId="165" fontId="15" fillId="26" borderId="17" xfId="45" applyNumberFormat="1" applyFont="1" applyFill="1" applyBorder="1" applyAlignment="1">
      <alignment horizontal="center"/>
    </xf>
    <xf numFmtId="0" fontId="15" fillId="27" borderId="41" xfId="45" applyFont="1" applyFill="1" applyBorder="1" applyAlignment="1">
      <alignment horizontal="center"/>
    </xf>
    <xf numFmtId="165" fontId="15" fillId="27" borderId="85" xfId="45" applyNumberFormat="1" applyFont="1" applyFill="1" applyBorder="1" applyAlignment="1">
      <alignment horizontal="center"/>
    </xf>
    <xf numFmtId="165" fontId="15" fillId="26" borderId="37" xfId="45" applyNumberFormat="1" applyFont="1" applyFill="1" applyBorder="1" applyAlignment="1">
      <alignment horizontal="center"/>
    </xf>
    <xf numFmtId="13" fontId="42" fillId="31" borderId="69" xfId="45" quotePrefix="1" applyNumberFormat="1" applyFont="1" applyFill="1" applyBorder="1" applyAlignment="1">
      <alignment horizontal="center" vertical="center"/>
    </xf>
    <xf numFmtId="0" fontId="6" fillId="31" borderId="18" xfId="45" applyFill="1" applyBorder="1" applyAlignment="1">
      <alignment horizontal="center"/>
    </xf>
    <xf numFmtId="14" fontId="6" fillId="31" borderId="10" xfId="45" applyNumberFormat="1" applyFill="1" applyBorder="1" applyAlignment="1">
      <alignment horizontal="center"/>
    </xf>
    <xf numFmtId="0" fontId="10" fillId="31" borderId="34" xfId="45" applyFont="1" applyFill="1" applyBorder="1" applyAlignment="1">
      <alignment horizontal="center"/>
    </xf>
    <xf numFmtId="13" fontId="73" fillId="0" borderId="70" xfId="45" applyNumberFormat="1" applyFont="1" applyBorder="1" applyAlignment="1">
      <alignment horizontal="center" vertical="center"/>
    </xf>
    <xf numFmtId="13" fontId="73" fillId="0" borderId="71" xfId="45" applyNumberFormat="1" applyFont="1" applyBorder="1" applyAlignment="1">
      <alignment horizontal="center" vertical="center"/>
    </xf>
    <xf numFmtId="13" fontId="74" fillId="31" borderId="71" xfId="45" applyNumberFormat="1" applyFont="1" applyFill="1" applyBorder="1" applyAlignment="1">
      <alignment horizontal="center" vertical="center"/>
    </xf>
    <xf numFmtId="13" fontId="73" fillId="0" borderId="58" xfId="45" applyNumberFormat="1" applyFont="1" applyBorder="1" applyAlignment="1">
      <alignment horizontal="center" vertical="center"/>
    </xf>
    <xf numFmtId="13" fontId="73" fillId="25" borderId="71" xfId="45" applyNumberFormat="1" applyFont="1" applyFill="1" applyBorder="1" applyAlignment="1">
      <alignment horizontal="center" vertical="center"/>
    </xf>
    <xf numFmtId="13" fontId="73" fillId="25" borderId="72" xfId="45" applyNumberFormat="1" applyFont="1" applyFill="1" applyBorder="1" applyAlignment="1">
      <alignment horizontal="center" vertical="center"/>
    </xf>
    <xf numFmtId="13" fontId="73" fillId="0" borderId="38" xfId="45" applyNumberFormat="1" applyFont="1" applyBorder="1" applyAlignment="1">
      <alignment horizontal="center" vertical="center"/>
    </xf>
    <xf numFmtId="13" fontId="73" fillId="0" borderId="11" xfId="45" applyNumberFormat="1" applyFont="1" applyBorder="1" applyAlignment="1">
      <alignment horizontal="center" vertical="center"/>
    </xf>
    <xf numFmtId="13" fontId="74" fillId="31" borderId="11" xfId="45" applyNumberFormat="1" applyFont="1" applyFill="1" applyBorder="1" applyAlignment="1">
      <alignment horizontal="center" vertical="center"/>
    </xf>
    <xf numFmtId="13" fontId="73" fillId="0" borderId="39" xfId="45" applyNumberFormat="1" applyFont="1" applyBorder="1" applyAlignment="1">
      <alignment horizontal="center" vertical="center"/>
    </xf>
    <xf numFmtId="13" fontId="73" fillId="25" borderId="11" xfId="45" applyNumberFormat="1" applyFont="1" applyFill="1" applyBorder="1" applyAlignment="1">
      <alignment horizontal="center" vertical="center"/>
    </xf>
    <xf numFmtId="13" fontId="73" fillId="25" borderId="28" xfId="45" applyNumberFormat="1" applyFont="1" applyFill="1" applyBorder="1" applyAlignment="1">
      <alignment horizontal="center" vertical="center"/>
    </xf>
    <xf numFmtId="13" fontId="73" fillId="0" borderId="73" xfId="45" applyNumberFormat="1" applyFont="1" applyBorder="1" applyAlignment="1">
      <alignment horizontal="center" vertical="center"/>
    </xf>
    <xf numFmtId="13" fontId="73" fillId="0" borderId="67" xfId="45" applyNumberFormat="1" applyFont="1" applyBorder="1" applyAlignment="1">
      <alignment horizontal="center" vertical="center"/>
    </xf>
    <xf numFmtId="13" fontId="74" fillId="31" borderId="67" xfId="45" applyNumberFormat="1" applyFont="1" applyFill="1" applyBorder="1" applyAlignment="1">
      <alignment horizontal="center" vertical="center"/>
    </xf>
    <xf numFmtId="13" fontId="73" fillId="0" borderId="40" xfId="45" applyNumberFormat="1" applyFont="1" applyBorder="1" applyAlignment="1">
      <alignment horizontal="center" vertical="center"/>
    </xf>
    <xf numFmtId="13" fontId="73" fillId="0" borderId="38" xfId="45" quotePrefix="1" applyNumberFormat="1" applyFont="1" applyBorder="1" applyAlignment="1">
      <alignment horizontal="center" vertical="center"/>
    </xf>
    <xf numFmtId="13" fontId="73" fillId="0" borderId="39" xfId="45" quotePrefix="1" applyNumberFormat="1" applyFont="1" applyBorder="1" applyAlignment="1">
      <alignment horizontal="center" vertical="center"/>
    </xf>
    <xf numFmtId="12" fontId="74" fillId="31" borderId="67" xfId="45" applyNumberFormat="1" applyFont="1" applyFill="1" applyBorder="1" applyAlignment="1">
      <alignment horizontal="center" vertical="center"/>
    </xf>
    <xf numFmtId="13" fontId="73" fillId="25" borderId="39" xfId="45" quotePrefix="1" applyNumberFormat="1" applyFont="1" applyFill="1" applyBorder="1" applyAlignment="1">
      <alignment horizontal="center" vertical="center"/>
    </xf>
    <xf numFmtId="13" fontId="73" fillId="25" borderId="25" xfId="45" quotePrefix="1" applyNumberFormat="1" applyFont="1" applyFill="1" applyBorder="1" applyAlignment="1">
      <alignment horizontal="center" vertical="center"/>
    </xf>
    <xf numFmtId="13" fontId="74" fillId="31" borderId="68" xfId="45" applyNumberFormat="1" applyFont="1" applyFill="1" applyBorder="1" applyAlignment="1">
      <alignment horizontal="center" vertical="center"/>
    </xf>
    <xf numFmtId="13" fontId="73" fillId="0" borderId="32" xfId="45" quotePrefix="1" applyNumberFormat="1" applyFont="1" applyBorder="1" applyAlignment="1">
      <alignment horizontal="center" vertical="center"/>
    </xf>
    <xf numFmtId="13" fontId="73" fillId="0" borderId="11" xfId="45" quotePrefix="1" applyNumberFormat="1" applyFont="1" applyBorder="1" applyAlignment="1">
      <alignment horizontal="center" vertical="center"/>
    </xf>
    <xf numFmtId="13" fontId="73" fillId="0" borderId="25" xfId="45" quotePrefix="1" applyNumberFormat="1" applyFont="1" applyBorder="1" applyAlignment="1">
      <alignment horizontal="center" vertical="center"/>
    </xf>
    <xf numFmtId="13" fontId="74" fillId="31" borderId="12" xfId="45" quotePrefix="1" applyNumberFormat="1" applyFont="1" applyFill="1" applyBorder="1" applyAlignment="1">
      <alignment horizontal="center" vertical="center"/>
    </xf>
    <xf numFmtId="13" fontId="73" fillId="0" borderId="73" xfId="45" quotePrefix="1" applyNumberFormat="1" applyFont="1" applyBorder="1" applyAlignment="1">
      <alignment horizontal="center" vertical="center"/>
    </xf>
    <xf numFmtId="13" fontId="73" fillId="0" borderId="67" xfId="45" quotePrefix="1" applyNumberFormat="1" applyFont="1" applyBorder="1" applyAlignment="1">
      <alignment horizontal="center" vertical="center"/>
    </xf>
    <xf numFmtId="13" fontId="73" fillId="0" borderId="13" xfId="45" quotePrefix="1" applyNumberFormat="1" applyFont="1" applyBorder="1" applyAlignment="1">
      <alignment horizontal="center" vertical="center"/>
    </xf>
    <xf numFmtId="13" fontId="74" fillId="31" borderId="13" xfId="45" quotePrefix="1" applyNumberFormat="1" applyFont="1" applyFill="1" applyBorder="1" applyAlignment="1">
      <alignment horizontal="center" vertical="center"/>
    </xf>
    <xf numFmtId="13" fontId="73" fillId="0" borderId="40" xfId="45" quotePrefix="1" applyNumberFormat="1" applyFont="1" applyBorder="1" applyAlignment="1">
      <alignment horizontal="center" vertical="center"/>
    </xf>
    <xf numFmtId="13" fontId="75" fillId="0" borderId="73" xfId="0" quotePrefix="1" applyNumberFormat="1" applyFont="1" applyBorder="1" applyAlignment="1">
      <alignment horizontal="center" vertical="center"/>
    </xf>
    <xf numFmtId="13" fontId="75" fillId="0" borderId="67" xfId="0" quotePrefix="1" applyNumberFormat="1" applyFont="1" applyBorder="1" applyAlignment="1">
      <alignment horizontal="center" vertical="center"/>
    </xf>
    <xf numFmtId="13" fontId="75" fillId="0" borderId="13" xfId="0" quotePrefix="1" applyNumberFormat="1" applyFont="1" applyBorder="1" applyAlignment="1">
      <alignment horizontal="center" vertical="center"/>
    </xf>
    <xf numFmtId="13" fontId="74" fillId="31" borderId="12" xfId="0" quotePrefix="1" applyNumberFormat="1" applyFont="1" applyFill="1" applyBorder="1" applyAlignment="1">
      <alignment horizontal="center" vertical="center"/>
    </xf>
    <xf numFmtId="13" fontId="75" fillId="0" borderId="40" xfId="0" quotePrefix="1" applyNumberFormat="1" applyFont="1" applyBorder="1" applyAlignment="1">
      <alignment horizontal="center" vertical="center"/>
    </xf>
    <xf numFmtId="13" fontId="75" fillId="0" borderId="73" xfId="45" quotePrefix="1" applyNumberFormat="1" applyFont="1" applyBorder="1" applyAlignment="1">
      <alignment horizontal="center" vertical="center"/>
    </xf>
    <xf numFmtId="13" fontId="75" fillId="0" borderId="67" xfId="45" quotePrefix="1" applyNumberFormat="1" applyFont="1" applyBorder="1" applyAlignment="1">
      <alignment horizontal="center" vertical="center"/>
    </xf>
    <xf numFmtId="13" fontId="75" fillId="0" borderId="13" xfId="45" quotePrefix="1" applyNumberFormat="1" applyFont="1" applyBorder="1" applyAlignment="1">
      <alignment horizontal="center" vertical="center"/>
    </xf>
    <xf numFmtId="13" fontId="75" fillId="0" borderId="40" xfId="45" quotePrefix="1" applyNumberFormat="1" applyFont="1" applyBorder="1" applyAlignment="1">
      <alignment horizontal="center" vertical="center"/>
    </xf>
    <xf numFmtId="13" fontId="75" fillId="0" borderId="73" xfId="45" applyNumberFormat="1" applyFont="1" applyBorder="1" applyAlignment="1">
      <alignment horizontal="center" vertical="center"/>
    </xf>
    <xf numFmtId="13" fontId="75" fillId="0" borderId="67" xfId="45" applyNumberFormat="1" applyFont="1" applyBorder="1" applyAlignment="1">
      <alignment horizontal="center" vertical="center"/>
    </xf>
    <xf numFmtId="13" fontId="75" fillId="0" borderId="68" xfId="45" applyNumberFormat="1" applyFont="1" applyBorder="1" applyAlignment="1">
      <alignment horizontal="center" vertical="center"/>
    </xf>
    <xf numFmtId="13" fontId="75" fillId="0" borderId="74" xfId="45" applyNumberFormat="1" applyFont="1" applyBorder="1" applyAlignment="1">
      <alignment horizontal="center" vertical="center"/>
    </xf>
    <xf numFmtId="13" fontId="76" fillId="31" borderId="21" xfId="45" quotePrefix="1" applyNumberFormat="1" applyFont="1" applyFill="1" applyBorder="1" applyAlignment="1">
      <alignment horizontal="center" vertical="center"/>
    </xf>
    <xf numFmtId="13" fontId="75" fillId="0" borderId="32" xfId="0" quotePrefix="1" applyNumberFormat="1" applyFont="1" applyBorder="1" applyAlignment="1">
      <alignment horizontal="center" vertical="center"/>
    </xf>
    <xf numFmtId="13" fontId="75" fillId="0" borderId="11" xfId="0" quotePrefix="1" applyNumberFormat="1" applyFont="1" applyBorder="1" applyAlignment="1">
      <alignment horizontal="center" vertical="center"/>
    </xf>
    <xf numFmtId="13" fontId="75" fillId="0" borderId="39" xfId="0" quotePrefix="1" applyNumberFormat="1" applyFont="1" applyBorder="1" applyAlignment="1">
      <alignment horizontal="center" vertical="center"/>
    </xf>
    <xf numFmtId="13" fontId="74" fillId="31" borderId="21" xfId="0" quotePrefix="1" applyNumberFormat="1" applyFont="1" applyFill="1" applyBorder="1" applyAlignment="1">
      <alignment horizontal="center" vertical="center"/>
    </xf>
    <xf numFmtId="13" fontId="75" fillId="0" borderId="25" xfId="0" quotePrefix="1" applyNumberFormat="1" applyFont="1" applyBorder="1" applyAlignment="1">
      <alignment horizontal="center" vertical="center"/>
    </xf>
    <xf numFmtId="13" fontId="75" fillId="0" borderId="32" xfId="45" quotePrefix="1" applyNumberFormat="1" applyFont="1" applyBorder="1" applyAlignment="1">
      <alignment horizontal="center" vertical="center"/>
    </xf>
    <xf numFmtId="13" fontId="75" fillId="0" borderId="11" xfId="45" quotePrefix="1" applyNumberFormat="1" applyFont="1" applyBorder="1" applyAlignment="1">
      <alignment horizontal="center" vertical="center"/>
    </xf>
    <xf numFmtId="13" fontId="75" fillId="0" borderId="39" xfId="45" quotePrefix="1" applyNumberFormat="1" applyFont="1" applyBorder="1" applyAlignment="1">
      <alignment horizontal="center" vertical="center"/>
    </xf>
    <xf numFmtId="13" fontId="74" fillId="31" borderId="21" xfId="45" quotePrefix="1" applyNumberFormat="1" applyFont="1" applyFill="1" applyBorder="1" applyAlignment="1">
      <alignment horizontal="center" vertical="center"/>
    </xf>
    <xf numFmtId="13" fontId="75" fillId="0" borderId="25" xfId="45" quotePrefix="1" applyNumberFormat="1" applyFont="1" applyBorder="1" applyAlignment="1">
      <alignment horizontal="center" vertical="center"/>
    </xf>
    <xf numFmtId="13" fontId="75" fillId="0" borderId="11" xfId="45" applyNumberFormat="1" applyFont="1" applyBorder="1" applyAlignment="1">
      <alignment horizontal="center" vertical="center"/>
    </xf>
    <xf numFmtId="13" fontId="75" fillId="0" borderId="28" xfId="45" applyNumberFormat="1" applyFont="1" applyBorder="1" applyAlignment="1">
      <alignment horizontal="center" vertical="center"/>
    </xf>
    <xf numFmtId="13" fontId="75" fillId="0" borderId="13" xfId="45" applyNumberFormat="1" applyFont="1" applyBorder="1" applyAlignment="1">
      <alignment horizontal="center" vertical="center"/>
    </xf>
    <xf numFmtId="0" fontId="77" fillId="25" borderId="0" xfId="45" applyFont="1" applyFill="1"/>
    <xf numFmtId="13" fontId="43" fillId="0" borderId="69" xfId="45" quotePrefix="1" applyNumberFormat="1" applyFont="1" applyBorder="1" applyAlignment="1">
      <alignment horizontal="center" vertical="center"/>
    </xf>
    <xf numFmtId="13" fontId="43" fillId="0" borderId="77" xfId="45" quotePrefix="1" applyNumberFormat="1" applyFont="1" applyBorder="1" applyAlignment="1">
      <alignment horizontal="center" vertical="center"/>
    </xf>
    <xf numFmtId="13" fontId="43" fillId="0" borderId="78" xfId="45" quotePrefix="1" applyNumberFormat="1" applyFont="1" applyBorder="1" applyAlignment="1">
      <alignment horizontal="center" vertical="center"/>
    </xf>
    <xf numFmtId="0" fontId="70" fillId="32" borderId="62" xfId="0" applyFont="1" applyFill="1" applyBorder="1" applyAlignment="1">
      <alignment horizontal="center" vertical="center" wrapText="1"/>
    </xf>
    <xf numFmtId="0" fontId="70" fillId="33" borderId="62" xfId="0" applyFont="1" applyFill="1" applyBorder="1" applyAlignment="1">
      <alignment horizontal="center" vertical="center" wrapText="1"/>
    </xf>
    <xf numFmtId="0" fontId="0" fillId="24" borderId="15" xfId="0" applyFill="1" applyBorder="1"/>
    <xf numFmtId="164" fontId="42" fillId="25" borderId="19" xfId="43" applyNumberFormat="1" applyFont="1" applyFill="1" applyBorder="1" applyAlignment="1">
      <alignment horizontal="left"/>
    </xf>
    <xf numFmtId="0" fontId="42" fillId="24" borderId="20" xfId="0" applyFont="1" applyFill="1" applyBorder="1" applyAlignment="1">
      <alignment horizontal="left" vertical="center"/>
    </xf>
    <xf numFmtId="0" fontId="79" fillId="24" borderId="20" xfId="0" applyFont="1" applyFill="1" applyBorder="1" applyAlignment="1">
      <alignment horizontal="left" vertical="center"/>
    </xf>
    <xf numFmtId="0" fontId="79" fillId="24" borderId="30" xfId="0" applyFont="1" applyFill="1" applyBorder="1" applyAlignment="1">
      <alignment horizontal="left" vertical="center"/>
    </xf>
    <xf numFmtId="0" fontId="78" fillId="24" borderId="0" xfId="0" applyFont="1" applyFill="1" applyAlignment="1">
      <alignment vertical="center"/>
    </xf>
    <xf numFmtId="164" fontId="42" fillId="25" borderId="16" xfId="43" applyNumberFormat="1" applyFont="1" applyFill="1" applyBorder="1" applyAlignment="1">
      <alignment horizontal="left"/>
    </xf>
    <xf numFmtId="0" fontId="42" fillId="24" borderId="0" xfId="0" applyFont="1" applyFill="1" applyAlignment="1">
      <alignment horizontal="left" vertical="center"/>
    </xf>
    <xf numFmtId="0" fontId="79" fillId="24" borderId="0" xfId="0" applyFont="1" applyFill="1" applyAlignment="1">
      <alignment horizontal="left" vertical="center"/>
    </xf>
    <xf numFmtId="0" fontId="79" fillId="24" borderId="15" xfId="0" applyFont="1" applyFill="1" applyBorder="1" applyAlignment="1">
      <alignment horizontal="left" vertical="center"/>
    </xf>
    <xf numFmtId="0" fontId="42" fillId="25" borderId="0" xfId="43" applyFont="1" applyFill="1" applyAlignment="1">
      <alignment horizontal="left" vertical="center"/>
    </xf>
    <xf numFmtId="0" fontId="43" fillId="25" borderId="0" xfId="43" applyFont="1" applyFill="1"/>
    <xf numFmtId="0" fontId="43" fillId="25" borderId="15" xfId="43" applyFont="1" applyFill="1" applyBorder="1"/>
    <xf numFmtId="0" fontId="78" fillId="24" borderId="0" xfId="0" applyFont="1" applyFill="1"/>
    <xf numFmtId="0" fontId="43" fillId="25" borderId="0" xfId="43" applyFont="1" applyFill="1" applyAlignment="1">
      <alignment horizontal="left" vertical="center"/>
    </xf>
    <xf numFmtId="164" fontId="42" fillId="25" borderId="22" xfId="43" applyNumberFormat="1" applyFont="1" applyFill="1" applyBorder="1" applyAlignment="1">
      <alignment horizontal="left"/>
    </xf>
    <xf numFmtId="0" fontId="43" fillId="24" borderId="17" xfId="0" applyFont="1" applyFill="1" applyBorder="1" applyAlignment="1">
      <alignment horizontal="left" vertical="center"/>
    </xf>
    <xf numFmtId="0" fontId="43" fillId="25" borderId="17" xfId="43" applyFont="1" applyFill="1" applyBorder="1"/>
    <xf numFmtId="0" fontId="43" fillId="25" borderId="23" xfId="43" applyFont="1" applyFill="1" applyBorder="1"/>
    <xf numFmtId="0" fontId="42" fillId="30" borderId="0" xfId="0" applyFont="1" applyFill="1" applyAlignment="1">
      <alignment horizontal="left" vertical="center"/>
    </xf>
    <xf numFmtId="0" fontId="0" fillId="24" borderId="20" xfId="0" applyFill="1" applyBorder="1"/>
    <xf numFmtId="0" fontId="0" fillId="24" borderId="30" xfId="0" applyFill="1" applyBorder="1"/>
    <xf numFmtId="0" fontId="0" fillId="24" borderId="16" xfId="0" applyFill="1" applyBorder="1"/>
    <xf numFmtId="12" fontId="66" fillId="0" borderId="74" xfId="45" applyNumberFormat="1" applyFont="1" applyBorder="1" applyAlignment="1">
      <alignment horizontal="center" vertical="center"/>
    </xf>
    <xf numFmtId="12" fontId="66" fillId="0" borderId="84" xfId="45" applyNumberFormat="1" applyFont="1" applyBorder="1" applyAlignment="1">
      <alignment horizontal="center" vertical="center"/>
    </xf>
    <xf numFmtId="12" fontId="68" fillId="0" borderId="66" xfId="45" applyNumberFormat="1" applyFont="1" applyBorder="1" applyAlignment="1">
      <alignment horizontal="center" vertical="center"/>
    </xf>
    <xf numFmtId="12" fontId="66" fillId="0" borderId="81" xfId="45" applyNumberFormat="1" applyFont="1" applyBorder="1" applyAlignment="1">
      <alignment horizontal="center" vertical="center"/>
    </xf>
    <xf numFmtId="12" fontId="68" fillId="0" borderId="80" xfId="45" applyNumberFormat="1" applyFont="1" applyBorder="1" applyAlignment="1">
      <alignment horizontal="center" vertical="center"/>
    </xf>
    <xf numFmtId="12" fontId="68" fillId="0" borderId="69" xfId="45" applyNumberFormat="1" applyFont="1" applyBorder="1" applyAlignment="1">
      <alignment horizontal="center" vertical="center"/>
    </xf>
    <xf numFmtId="12" fontId="66" fillId="25" borderId="65" xfId="45" applyNumberFormat="1" applyFont="1" applyFill="1" applyBorder="1" applyAlignment="1">
      <alignment horizontal="center" vertical="center" wrapText="1"/>
    </xf>
    <xf numFmtId="12" fontId="80" fillId="0" borderId="68" xfId="45" applyNumberFormat="1" applyFont="1" applyBorder="1" applyAlignment="1">
      <alignment horizontal="center" vertical="center"/>
    </xf>
    <xf numFmtId="12" fontId="66" fillId="0" borderId="86" xfId="45" applyNumberFormat="1" applyFont="1" applyBorder="1" applyAlignment="1">
      <alignment horizontal="center" vertical="center"/>
    </xf>
    <xf numFmtId="12" fontId="66" fillId="0" borderId="87" xfId="45" applyNumberFormat="1" applyFont="1" applyBorder="1" applyAlignment="1">
      <alignment horizontal="center" vertical="center"/>
    </xf>
    <xf numFmtId="12" fontId="68" fillId="0" borderId="88" xfId="45" applyNumberFormat="1" applyFont="1" applyBorder="1" applyAlignment="1">
      <alignment horizontal="center" vertical="center"/>
    </xf>
    <xf numFmtId="12" fontId="68" fillId="0" borderId="89" xfId="45" applyNumberFormat="1" applyFont="1" applyBorder="1" applyAlignment="1">
      <alignment horizontal="center" vertical="center"/>
    </xf>
    <xf numFmtId="12" fontId="68" fillId="0" borderId="13" xfId="45" applyNumberFormat="1" applyFont="1" applyBorder="1" applyAlignment="1">
      <alignment horizontal="center" vertical="center"/>
    </xf>
    <xf numFmtId="12" fontId="66" fillId="25" borderId="90" xfId="45" applyNumberFormat="1" applyFont="1" applyFill="1" applyBorder="1" applyAlignment="1">
      <alignment horizontal="center" vertical="center" wrapText="1"/>
    </xf>
    <xf numFmtId="12" fontId="43" fillId="0" borderId="90" xfId="45" applyNumberFormat="1" applyFont="1" applyBorder="1" applyAlignment="1">
      <alignment horizontal="center" vertical="center" wrapText="1"/>
    </xf>
    <xf numFmtId="0" fontId="50" fillId="24" borderId="91" xfId="45" applyFont="1" applyFill="1" applyBorder="1" applyAlignment="1">
      <alignment horizontal="left" vertical="center"/>
    </xf>
    <xf numFmtId="12" fontId="10" fillId="0" borderId="86" xfId="45" applyNumberFormat="1" applyFont="1" applyBorder="1" applyAlignment="1">
      <alignment horizontal="center" vertical="center"/>
    </xf>
    <xf numFmtId="12" fontId="7" fillId="0" borderId="89" xfId="45" applyNumberFormat="1" applyFont="1" applyBorder="1" applyAlignment="1">
      <alignment horizontal="center" vertical="center"/>
    </xf>
    <xf numFmtId="12" fontId="42" fillId="0" borderId="90" xfId="45" applyNumberFormat="1" applyFont="1" applyBorder="1" applyAlignment="1">
      <alignment horizontal="center" vertical="center" wrapText="1"/>
    </xf>
    <xf numFmtId="12" fontId="66" fillId="0" borderId="89" xfId="45" applyNumberFormat="1" applyFont="1" applyBorder="1" applyAlignment="1">
      <alignment horizontal="center" vertical="center"/>
    </xf>
    <xf numFmtId="12" fontId="60" fillId="0" borderId="86" xfId="45" applyNumberFormat="1" applyFont="1" applyBorder="1" applyAlignment="1">
      <alignment horizontal="center" vertical="center"/>
    </xf>
    <xf numFmtId="12" fontId="80" fillId="0" borderId="89" xfId="45" applyNumberFormat="1" applyFont="1" applyBorder="1" applyAlignment="1">
      <alignment horizontal="center" vertical="center"/>
    </xf>
    <xf numFmtId="12" fontId="80" fillId="0" borderId="49" xfId="45" applyNumberFormat="1" applyFont="1" applyBorder="1" applyAlignment="1">
      <alignment horizontal="center" vertical="center"/>
    </xf>
    <xf numFmtId="12" fontId="66" fillId="0" borderId="42" xfId="45" applyNumberFormat="1" applyFont="1" applyBorder="1" applyAlignment="1">
      <alignment horizontal="center" vertical="center"/>
    </xf>
    <xf numFmtId="12" fontId="66" fillId="0" borderId="59" xfId="45" applyNumberFormat="1" applyFont="1" applyBorder="1" applyAlignment="1">
      <alignment horizontal="center" vertical="center"/>
    </xf>
    <xf numFmtId="12" fontId="68" fillId="0" borderId="50" xfId="45" applyNumberFormat="1" applyFont="1" applyBorder="1" applyAlignment="1">
      <alignment horizontal="center" vertical="center"/>
    </xf>
    <xf numFmtId="12" fontId="66" fillId="0" borderId="49" xfId="45" applyNumberFormat="1" applyFont="1" applyBorder="1" applyAlignment="1">
      <alignment horizontal="center" vertical="center"/>
    </xf>
    <xf numFmtId="12" fontId="68" fillId="0" borderId="41" xfId="45" applyNumberFormat="1" applyFont="1" applyBorder="1" applyAlignment="1">
      <alignment horizontal="center" vertical="center"/>
    </xf>
    <xf numFmtId="12" fontId="66" fillId="25" borderId="60" xfId="45" applyNumberFormat="1" applyFont="1" applyFill="1" applyBorder="1" applyAlignment="1">
      <alignment horizontal="center" vertical="center" wrapText="1"/>
    </xf>
    <xf numFmtId="12" fontId="10" fillId="0" borderId="90" xfId="45" applyNumberFormat="1" applyFont="1" applyBorder="1" applyAlignment="1">
      <alignment horizontal="center" vertical="center" wrapText="1"/>
    </xf>
    <xf numFmtId="0" fontId="16" fillId="24" borderId="91" xfId="45" applyFont="1" applyFill="1" applyBorder="1" applyAlignment="1">
      <alignment horizontal="left" vertical="center"/>
    </xf>
    <xf numFmtId="13" fontId="10" fillId="0" borderId="90" xfId="45" applyNumberFormat="1" applyFont="1" applyBorder="1" applyAlignment="1">
      <alignment horizontal="center" vertical="center" wrapText="1"/>
    </xf>
    <xf numFmtId="12" fontId="43" fillId="0" borderId="89" xfId="45" applyNumberFormat="1" applyFont="1" applyBorder="1" applyAlignment="1">
      <alignment horizontal="center" vertical="center"/>
    </xf>
    <xf numFmtId="13" fontId="10" fillId="24" borderId="90" xfId="45" applyNumberFormat="1" applyFont="1" applyFill="1" applyBorder="1" applyAlignment="1">
      <alignment horizontal="center" vertical="center" wrapText="1"/>
    </xf>
    <xf numFmtId="12" fontId="66" fillId="0" borderId="28" xfId="45" applyNumberFormat="1" applyFont="1" applyBorder="1" applyAlignment="1">
      <alignment horizontal="center" vertical="center"/>
    </xf>
    <xf numFmtId="12" fontId="66" fillId="0" borderId="11" xfId="45" applyNumberFormat="1" applyFont="1" applyBorder="1" applyAlignment="1">
      <alignment horizontal="center" vertical="center"/>
    </xf>
    <xf numFmtId="12" fontId="68" fillId="0" borderId="38" xfId="45" applyNumberFormat="1" applyFont="1" applyBorder="1" applyAlignment="1">
      <alignment horizontal="center" vertical="center"/>
    </xf>
    <xf numFmtId="12" fontId="66" fillId="0" borderId="72" xfId="45" applyNumberFormat="1" applyFont="1" applyBorder="1" applyAlignment="1">
      <alignment horizontal="center" vertical="center"/>
    </xf>
    <xf numFmtId="12" fontId="68" fillId="0" borderId="56" xfId="45" applyNumberFormat="1" applyFont="1" applyBorder="1" applyAlignment="1">
      <alignment horizontal="center" vertical="center"/>
    </xf>
    <xf numFmtId="12" fontId="68" fillId="0" borderId="58" xfId="45" applyNumberFormat="1" applyFont="1" applyBorder="1" applyAlignment="1">
      <alignment horizontal="center" vertical="center"/>
    </xf>
    <xf numFmtId="12" fontId="66" fillId="25" borderId="44" xfId="45" applyNumberFormat="1" applyFont="1" applyFill="1" applyBorder="1" applyAlignment="1">
      <alignment horizontal="center" vertical="center" wrapText="1"/>
    </xf>
    <xf numFmtId="0" fontId="15" fillId="26" borderId="42" xfId="45" applyFont="1" applyFill="1" applyBorder="1" applyAlignment="1">
      <alignment horizontal="center"/>
    </xf>
    <xf numFmtId="0" fontId="15" fillId="26" borderId="50" xfId="45" applyFont="1" applyFill="1" applyBorder="1" applyAlignment="1">
      <alignment horizontal="center"/>
    </xf>
    <xf numFmtId="0" fontId="10" fillId="24" borderId="32" xfId="45" applyFont="1" applyFill="1" applyBorder="1" applyAlignment="1">
      <alignment horizontal="left"/>
    </xf>
    <xf numFmtId="0" fontId="10" fillId="24" borderId="16" xfId="45" applyFont="1" applyFill="1" applyBorder="1" applyAlignment="1">
      <alignment horizontal="left"/>
    </xf>
    <xf numFmtId="0" fontId="10" fillId="24" borderId="31" xfId="45" applyFont="1" applyFill="1" applyBorder="1" applyAlignment="1">
      <alignment horizontal="left"/>
    </xf>
    <xf numFmtId="0" fontId="6" fillId="25" borderId="0" xfId="45" applyFill="1" applyAlignment="1">
      <alignment horizontal="center"/>
    </xf>
    <xf numFmtId="0" fontId="6" fillId="25" borderId="15" xfId="45" applyFill="1" applyBorder="1"/>
    <xf numFmtId="0" fontId="6" fillId="25" borderId="16" xfId="45" applyFill="1" applyBorder="1"/>
    <xf numFmtId="0" fontId="7" fillId="25" borderId="15" xfId="45" applyFont="1" applyFill="1" applyBorder="1" applyAlignment="1">
      <alignment horizontal="left"/>
    </xf>
    <xf numFmtId="0" fontId="7" fillId="25" borderId="25" xfId="45" applyFont="1" applyFill="1" applyBorder="1" applyAlignment="1">
      <alignment horizontal="left"/>
    </xf>
    <xf numFmtId="0" fontId="7" fillId="25" borderId="21" xfId="45" applyFont="1" applyFill="1" applyBorder="1" applyAlignment="1">
      <alignment horizontal="left"/>
    </xf>
    <xf numFmtId="0" fontId="10" fillId="25" borderId="21" xfId="45" applyFont="1" applyFill="1" applyBorder="1" applyAlignment="1">
      <alignment horizontal="right"/>
    </xf>
    <xf numFmtId="0" fontId="10" fillId="25" borderId="0" xfId="45" applyFont="1" applyFill="1" applyAlignment="1">
      <alignment horizontal="right"/>
    </xf>
    <xf numFmtId="0" fontId="7" fillId="25" borderId="29" xfId="45" applyFont="1" applyFill="1" applyBorder="1"/>
    <xf numFmtId="0" fontId="7" fillId="25" borderId="14" xfId="45" applyFont="1" applyFill="1" applyBorder="1" applyAlignment="1">
      <alignment horizontal="left"/>
    </xf>
    <xf numFmtId="0" fontId="10" fillId="25" borderId="14" xfId="45" applyFont="1" applyFill="1" applyBorder="1" applyAlignment="1">
      <alignment horizontal="right"/>
    </xf>
    <xf numFmtId="0" fontId="7" fillId="25" borderId="14" xfId="45" applyFont="1" applyFill="1" applyBorder="1"/>
    <xf numFmtId="0" fontId="7" fillId="25" borderId="15" xfId="45" applyFont="1" applyFill="1" applyBorder="1"/>
    <xf numFmtId="0" fontId="10" fillId="24" borderId="32" xfId="45" applyFont="1" applyFill="1" applyBorder="1" applyAlignment="1" applyProtection="1">
      <alignment horizontal="left"/>
      <protection locked="0"/>
    </xf>
    <xf numFmtId="0" fontId="7" fillId="25" borderId="16" xfId="45" applyFont="1" applyFill="1" applyBorder="1"/>
    <xf numFmtId="0" fontId="13" fillId="25" borderId="20" xfId="45" applyFont="1" applyFill="1" applyBorder="1" applyAlignment="1">
      <alignment horizontal="center" vertical="center"/>
    </xf>
    <xf numFmtId="0" fontId="8" fillId="25" borderId="20" xfId="45" applyFont="1" applyFill="1" applyBorder="1" applyAlignment="1">
      <alignment horizontal="left"/>
    </xf>
    <xf numFmtId="0" fontId="6" fillId="25" borderId="20" xfId="45" applyFill="1" applyBorder="1"/>
    <xf numFmtId="0" fontId="8" fillId="25" borderId="19" xfId="45" applyFont="1" applyFill="1" applyBorder="1" applyAlignment="1">
      <alignment vertical="top"/>
    </xf>
    <xf numFmtId="0" fontId="81" fillId="24" borderId="0" xfId="0" applyFont="1" applyFill="1" applyAlignment="1">
      <alignment vertical="center"/>
    </xf>
    <xf numFmtId="0" fontId="81" fillId="24" borderId="0" xfId="0" applyFont="1" applyFill="1"/>
    <xf numFmtId="0" fontId="0" fillId="24" borderId="22" xfId="0" applyFill="1" applyBorder="1"/>
    <xf numFmtId="0" fontId="0" fillId="24" borderId="17" xfId="0" applyFill="1" applyBorder="1"/>
    <xf numFmtId="0" fontId="0" fillId="24" borderId="23" xfId="0" applyFill="1" applyBorder="1"/>
    <xf numFmtId="164" fontId="82" fillId="34" borderId="19" xfId="0" applyNumberFormat="1" applyFont="1" applyFill="1" applyBorder="1" applyAlignment="1">
      <alignment horizontal="left"/>
    </xf>
    <xf numFmtId="0" fontId="82" fillId="34" borderId="0" xfId="0" applyFont="1" applyFill="1" applyAlignment="1">
      <alignment horizontal="left" vertical="center"/>
    </xf>
    <xf numFmtId="0" fontId="82" fillId="34" borderId="20" xfId="0" applyFont="1" applyFill="1" applyBorder="1" applyAlignment="1">
      <alignment horizontal="left" vertical="center"/>
    </xf>
    <xf numFmtId="0" fontId="83" fillId="34" borderId="20" xfId="0" applyFont="1" applyFill="1" applyBorder="1" applyAlignment="1">
      <alignment horizontal="left" vertical="center"/>
    </xf>
    <xf numFmtId="0" fontId="83" fillId="34" borderId="30" xfId="0" applyFont="1" applyFill="1" applyBorder="1" applyAlignment="1">
      <alignment horizontal="left" vertical="center"/>
    </xf>
    <xf numFmtId="164" fontId="82" fillId="34" borderId="16" xfId="0" applyNumberFormat="1" applyFont="1" applyFill="1" applyBorder="1" applyAlignment="1">
      <alignment horizontal="left"/>
    </xf>
    <xf numFmtId="0" fontId="83" fillId="34" borderId="0" xfId="0" applyFont="1" applyFill="1" applyAlignment="1">
      <alignment horizontal="left" vertical="center"/>
    </xf>
    <xf numFmtId="0" fontId="83" fillId="34" borderId="15" xfId="0" applyFont="1" applyFill="1" applyBorder="1" applyAlignment="1">
      <alignment horizontal="left" vertical="center"/>
    </xf>
    <xf numFmtId="0" fontId="82" fillId="30" borderId="0" xfId="0" applyFont="1" applyFill="1" applyAlignment="1">
      <alignment horizontal="left" vertical="center"/>
    </xf>
    <xf numFmtId="0" fontId="84" fillId="34" borderId="0" xfId="0" applyFont="1" applyFill="1"/>
    <xf numFmtId="0" fontId="84" fillId="34" borderId="15" xfId="0" applyFont="1" applyFill="1" applyBorder="1"/>
    <xf numFmtId="0" fontId="84" fillId="34" borderId="0" xfId="0" applyFont="1" applyFill="1" applyAlignment="1">
      <alignment horizontal="left" vertical="center"/>
    </xf>
    <xf numFmtId="164" fontId="82" fillId="34" borderId="22" xfId="0" applyNumberFormat="1" applyFont="1" applyFill="1" applyBorder="1" applyAlignment="1">
      <alignment horizontal="left"/>
    </xf>
    <xf numFmtId="0" fontId="84" fillId="34" borderId="17" xfId="0" applyFont="1" applyFill="1" applyBorder="1" applyAlignment="1">
      <alignment horizontal="left" vertical="center"/>
    </xf>
    <xf numFmtId="0" fontId="84" fillId="34" borderId="17" xfId="0" applyFont="1" applyFill="1" applyBorder="1"/>
    <xf numFmtId="0" fontId="84" fillId="34" borderId="23" xfId="0" applyFont="1" applyFill="1" applyBorder="1"/>
    <xf numFmtId="0" fontId="0" fillId="25" borderId="19" xfId="0" applyFill="1" applyBorder="1"/>
    <xf numFmtId="0" fontId="0" fillId="25" borderId="30" xfId="0" applyFill="1" applyBorder="1"/>
    <xf numFmtId="0" fontId="44" fillId="25" borderId="20" xfId="0" applyFont="1" applyFill="1" applyBorder="1" applyAlignment="1">
      <alignment horizontal="center" vertical="center"/>
    </xf>
    <xf numFmtId="0" fontId="45" fillId="25" borderId="20" xfId="0" applyFont="1" applyFill="1" applyBorder="1" applyAlignment="1">
      <alignment horizontal="center" vertical="center"/>
    </xf>
    <xf numFmtId="0" fontId="45" fillId="25" borderId="30" xfId="0" applyFont="1" applyFill="1" applyBorder="1" applyAlignment="1">
      <alignment horizontal="center" vertical="center"/>
    </xf>
    <xf numFmtId="0" fontId="36" fillId="26" borderId="26" xfId="0" applyFont="1" applyFill="1" applyBorder="1" applyAlignment="1">
      <alignment horizontal="left" vertical="center"/>
    </xf>
    <xf numFmtId="0" fontId="37" fillId="26" borderId="27" xfId="0" applyFont="1" applyFill="1" applyBorder="1" applyAlignment="1">
      <alignment vertical="center"/>
    </xf>
    <xf numFmtId="0" fontId="37" fillId="26" borderId="53" xfId="0" applyFont="1" applyFill="1" applyBorder="1" applyAlignment="1">
      <alignment vertical="center"/>
    </xf>
    <xf numFmtId="0" fontId="0" fillId="24" borderId="16" xfId="0" applyFill="1" applyBorder="1" applyAlignment="1">
      <alignment horizontal="left"/>
    </xf>
    <xf numFmtId="0" fontId="0" fillId="24" borderId="0" xfId="0" applyFill="1"/>
    <xf numFmtId="0" fontId="0" fillId="24" borderId="15" xfId="0" applyFill="1" applyBorder="1"/>
    <xf numFmtId="14" fontId="7" fillId="24" borderId="0" xfId="0" applyNumberFormat="1" applyFont="1" applyFill="1" applyAlignment="1">
      <alignment horizontal="left"/>
    </xf>
    <xf numFmtId="0" fontId="10" fillId="26" borderId="26" xfId="0" applyFont="1" applyFill="1" applyBorder="1" applyAlignment="1">
      <alignment horizontal="center"/>
    </xf>
    <xf numFmtId="0" fontId="10" fillId="26" borderId="27" xfId="0" applyFont="1" applyFill="1" applyBorder="1" applyAlignment="1">
      <alignment horizontal="center"/>
    </xf>
    <xf numFmtId="0" fontId="10" fillId="26" borderId="53" xfId="0" applyFont="1" applyFill="1" applyBorder="1" applyAlignment="1">
      <alignment horizontal="center"/>
    </xf>
    <xf numFmtId="0" fontId="44" fillId="25" borderId="57" xfId="0" applyFont="1" applyFill="1" applyBorder="1" applyAlignment="1">
      <alignment horizontal="center" vertical="center"/>
    </xf>
    <xf numFmtId="0" fontId="44" fillId="25" borderId="55" xfId="0" applyFont="1" applyFill="1" applyBorder="1" applyAlignment="1">
      <alignment horizontal="center" vertical="center"/>
    </xf>
    <xf numFmtId="0" fontId="46" fillId="24" borderId="49" xfId="0" applyFont="1" applyFill="1" applyBorder="1" applyAlignment="1">
      <alignment horizontal="center" vertical="center"/>
    </xf>
    <xf numFmtId="0" fontId="46" fillId="24" borderId="14" xfId="0" applyFont="1" applyFill="1" applyBorder="1" applyAlignment="1">
      <alignment horizontal="center" vertical="center"/>
    </xf>
    <xf numFmtId="0" fontId="46" fillId="24" borderId="29" xfId="0" applyFont="1" applyFill="1" applyBorder="1" applyAlignment="1">
      <alignment horizontal="center" vertical="center"/>
    </xf>
    <xf numFmtId="0" fontId="46" fillId="24" borderId="43" xfId="0" applyFont="1" applyFill="1" applyBorder="1" applyAlignment="1">
      <alignment horizontal="center" vertical="center"/>
    </xf>
    <xf numFmtId="0" fontId="46" fillId="24" borderId="0" xfId="0" applyFont="1" applyFill="1" applyAlignment="1">
      <alignment horizontal="center" vertical="center"/>
    </xf>
    <xf numFmtId="0" fontId="46" fillId="24" borderId="15" xfId="0" applyFont="1" applyFill="1" applyBorder="1" applyAlignment="1">
      <alignment horizontal="center" vertical="center"/>
    </xf>
    <xf numFmtId="0" fontId="6" fillId="25" borderId="0" xfId="45" applyFill="1" applyAlignment="1">
      <alignment horizontal="center"/>
    </xf>
    <xf numFmtId="0" fontId="44" fillId="25" borderId="20" xfId="45" applyFont="1" applyFill="1" applyBorder="1" applyAlignment="1">
      <alignment horizontal="center" vertical="center"/>
    </xf>
    <xf numFmtId="0" fontId="45" fillId="25" borderId="20" xfId="45" applyFont="1" applyFill="1" applyBorder="1" applyAlignment="1">
      <alignment horizontal="center" vertical="center"/>
    </xf>
    <xf numFmtId="0" fontId="45" fillId="25" borderId="30" xfId="45" applyFont="1" applyFill="1" applyBorder="1" applyAlignment="1">
      <alignment horizontal="center" vertical="center"/>
    </xf>
    <xf numFmtId="14" fontId="7" fillId="25" borderId="0" xfId="45" applyNumberFormat="1" applyFont="1" applyFill="1" applyAlignment="1">
      <alignment horizontal="left"/>
    </xf>
    <xf numFmtId="165" fontId="7" fillId="25" borderId="0" xfId="45" applyNumberFormat="1" applyFont="1" applyFill="1" applyAlignment="1">
      <alignment horizontal="left"/>
    </xf>
    <xf numFmtId="0" fontId="7" fillId="25" borderId="16" xfId="45" applyFont="1" applyFill="1" applyBorder="1" applyAlignment="1">
      <alignment horizontal="left"/>
    </xf>
    <xf numFmtId="0" fontId="7" fillId="25" borderId="0" xfId="45" applyFont="1" applyFill="1" applyAlignment="1">
      <alignment horizontal="left"/>
    </xf>
    <xf numFmtId="0" fontId="7" fillId="25" borderId="15" xfId="45" applyFont="1" applyFill="1" applyBorder="1" applyAlignment="1">
      <alignment horizontal="left"/>
    </xf>
    <xf numFmtId="0" fontId="10" fillId="25" borderId="26" xfId="45" applyFont="1" applyFill="1" applyBorder="1" applyAlignment="1">
      <alignment horizontal="left"/>
    </xf>
    <xf numFmtId="0" fontId="10" fillId="25" borderId="27" xfId="45" applyFont="1" applyFill="1" applyBorder="1" applyAlignment="1">
      <alignment horizontal="left"/>
    </xf>
    <xf numFmtId="0" fontId="10" fillId="25" borderId="53" xfId="45" applyFont="1" applyFill="1" applyBorder="1" applyAlignment="1">
      <alignment horizontal="left"/>
    </xf>
    <xf numFmtId="0" fontId="0" fillId="25" borderId="16" xfId="0" applyFill="1" applyBorder="1" applyAlignment="1">
      <alignment horizontal="center"/>
    </xf>
    <xf numFmtId="0" fontId="0" fillId="25" borderId="0" xfId="0" applyFill="1" applyAlignment="1">
      <alignment horizontal="center"/>
    </xf>
    <xf numFmtId="0" fontId="0" fillId="25" borderId="15" xfId="0" applyFill="1" applyBorder="1" applyAlignment="1">
      <alignment horizontal="center"/>
    </xf>
    <xf numFmtId="14" fontId="7" fillId="25" borderId="0" xfId="0" applyNumberFormat="1" applyFont="1" applyFill="1" applyAlignment="1">
      <alignment horizontal="left"/>
    </xf>
    <xf numFmtId="165" fontId="7" fillId="25" borderId="0" xfId="0" applyNumberFormat="1" applyFont="1" applyFill="1" applyAlignment="1">
      <alignment horizontal="left"/>
    </xf>
    <xf numFmtId="0" fontId="7" fillId="25" borderId="16" xfId="0" applyFont="1" applyFill="1" applyBorder="1" applyAlignment="1">
      <alignment horizontal="left" wrapText="1"/>
    </xf>
    <xf numFmtId="0" fontId="7" fillId="25" borderId="0" xfId="0" applyFont="1" applyFill="1" applyAlignment="1">
      <alignment horizontal="left"/>
    </xf>
    <xf numFmtId="0" fontId="7" fillId="25" borderId="15" xfId="0" applyFont="1" applyFill="1" applyBorder="1" applyAlignment="1">
      <alignment horizontal="left"/>
    </xf>
    <xf numFmtId="0" fontId="10" fillId="25" borderId="26" xfId="0" applyFont="1" applyFill="1" applyBorder="1" applyAlignment="1">
      <alignment horizontal="left"/>
    </xf>
    <xf numFmtId="0" fontId="10" fillId="25" borderId="27" xfId="0" applyFont="1" applyFill="1" applyBorder="1" applyAlignment="1">
      <alignment horizontal="left"/>
    </xf>
    <xf numFmtId="0" fontId="10" fillId="25" borderId="53" xfId="0" applyFont="1" applyFill="1" applyBorder="1" applyAlignment="1">
      <alignment horizontal="left"/>
    </xf>
    <xf numFmtId="0" fontId="7" fillId="25" borderId="16" xfId="0" applyFont="1" applyFill="1" applyBorder="1" applyAlignment="1">
      <alignment horizontal="left"/>
    </xf>
    <xf numFmtId="0" fontId="46" fillId="24" borderId="49" xfId="45" applyFont="1" applyFill="1" applyBorder="1" applyAlignment="1">
      <alignment horizontal="center" vertical="center"/>
    </xf>
    <xf numFmtId="0" fontId="46" fillId="0" borderId="14" xfId="45" applyFont="1" applyBorder="1" applyAlignment="1">
      <alignment horizontal="center" vertical="center"/>
    </xf>
    <xf numFmtId="0" fontId="46" fillId="0" borderId="29" xfId="45" applyFont="1" applyBorder="1" applyAlignment="1">
      <alignment horizontal="center" vertical="center"/>
    </xf>
    <xf numFmtId="0" fontId="46" fillId="0" borderId="43" xfId="45" applyFont="1" applyBorder="1" applyAlignment="1">
      <alignment horizontal="center" vertical="center"/>
    </xf>
    <xf numFmtId="0" fontId="46" fillId="0" borderId="0" xfId="45" applyFont="1" applyAlignment="1">
      <alignment horizontal="center" vertical="center"/>
    </xf>
    <xf numFmtId="0" fontId="46" fillId="0" borderId="15" xfId="45" applyFont="1" applyBorder="1" applyAlignment="1">
      <alignment horizontal="center" vertical="center"/>
    </xf>
    <xf numFmtId="0" fontId="46" fillId="0" borderId="52" xfId="45" applyFont="1" applyBorder="1" applyAlignment="1">
      <alignment horizontal="center" vertical="center"/>
    </xf>
    <xf numFmtId="0" fontId="46" fillId="0" borderId="21" xfId="45" applyFont="1" applyBorder="1" applyAlignment="1">
      <alignment horizontal="center" vertical="center"/>
    </xf>
    <xf numFmtId="0" fontId="46" fillId="0" borderId="25" xfId="45" applyFont="1" applyBorder="1" applyAlignment="1">
      <alignment horizontal="center" vertical="center"/>
    </xf>
    <xf numFmtId="0" fontId="7" fillId="24" borderId="0" xfId="45" applyFont="1" applyFill="1" applyAlignment="1">
      <alignment horizontal="left"/>
    </xf>
    <xf numFmtId="165" fontId="7" fillId="24" borderId="0" xfId="45" applyNumberFormat="1" applyFont="1" applyFill="1" applyAlignment="1">
      <alignment horizontal="left"/>
    </xf>
    <xf numFmtId="49" fontId="7" fillId="24" borderId="0" xfId="45" applyNumberFormat="1" applyFont="1" applyFill="1" applyAlignment="1">
      <alignment horizontal="left"/>
    </xf>
    <xf numFmtId="0" fontId="6" fillId="24" borderId="16" xfId="45" applyFill="1" applyBorder="1" applyAlignment="1">
      <alignment horizontal="left"/>
    </xf>
    <xf numFmtId="0" fontId="6" fillId="24" borderId="0" xfId="45" applyFill="1" applyAlignment="1">
      <alignment horizontal="left"/>
    </xf>
    <xf numFmtId="0" fontId="5" fillId="26" borderId="54" xfId="45" applyFont="1" applyFill="1" applyBorder="1" applyAlignment="1">
      <alignment horizontal="center"/>
    </xf>
    <xf numFmtId="0" fontId="5" fillId="26" borderId="57" xfId="45" applyFont="1" applyFill="1" applyBorder="1" applyAlignment="1">
      <alignment horizontal="center"/>
    </xf>
    <xf numFmtId="0" fontId="5" fillId="26" borderId="55" xfId="45" applyFont="1" applyFill="1" applyBorder="1" applyAlignment="1">
      <alignment horizontal="center"/>
    </xf>
    <xf numFmtId="0" fontId="5" fillId="27" borderId="54" xfId="45" applyFont="1" applyFill="1" applyBorder="1" applyAlignment="1">
      <alignment horizontal="center"/>
    </xf>
    <xf numFmtId="0" fontId="5" fillId="27" borderId="57" xfId="45" applyFont="1" applyFill="1" applyBorder="1" applyAlignment="1">
      <alignment horizontal="center"/>
    </xf>
    <xf numFmtId="0" fontId="5" fillId="26" borderId="19" xfId="45" applyFont="1" applyFill="1" applyBorder="1" applyAlignment="1">
      <alignment horizontal="center"/>
    </xf>
    <xf numFmtId="0" fontId="5" fillId="26" borderId="20" xfId="45" applyFont="1" applyFill="1" applyBorder="1" applyAlignment="1">
      <alignment horizontal="center"/>
    </xf>
    <xf numFmtId="0" fontId="6" fillId="26" borderId="30" xfId="45" applyFill="1" applyBorder="1" applyAlignment="1">
      <alignment horizontal="center"/>
    </xf>
    <xf numFmtId="0" fontId="5" fillId="27" borderId="55" xfId="45" applyFont="1" applyFill="1" applyBorder="1" applyAlignment="1">
      <alignment horizontal="center"/>
    </xf>
    <xf numFmtId="0" fontId="5" fillId="26" borderId="31" xfId="45" applyFont="1" applyFill="1" applyBorder="1"/>
    <xf numFmtId="0" fontId="5" fillId="26" borderId="14" xfId="45" applyFont="1" applyFill="1" applyBorder="1"/>
    <xf numFmtId="0" fontId="5" fillId="26" borderId="41" xfId="45" applyFont="1" applyFill="1" applyBorder="1"/>
    <xf numFmtId="0" fontId="6" fillId="24" borderId="16" xfId="45" applyFill="1" applyBorder="1" applyAlignment="1">
      <alignment horizontal="center"/>
    </xf>
    <xf numFmtId="0" fontId="6" fillId="24" borderId="0" xfId="45" applyFill="1" applyAlignment="1">
      <alignment horizontal="center"/>
    </xf>
    <xf numFmtId="0" fontId="5" fillId="26" borderId="35" xfId="45" applyFont="1" applyFill="1" applyBorder="1" applyAlignment="1">
      <alignment horizontal="center"/>
    </xf>
    <xf numFmtId="0" fontId="5" fillId="26" borderId="36" xfId="45" applyFont="1" applyFill="1" applyBorder="1" applyAlignment="1">
      <alignment horizontal="center"/>
    </xf>
    <xf numFmtId="0" fontId="5" fillId="26" borderId="45" xfId="45" applyFont="1" applyFill="1" applyBorder="1" applyAlignment="1">
      <alignment horizontal="center"/>
    </xf>
    <xf numFmtId="14" fontId="7" fillId="24" borderId="0" xfId="45" applyNumberFormat="1" applyFont="1" applyFill="1" applyAlignment="1">
      <alignment horizontal="left"/>
    </xf>
    <xf numFmtId="14" fontId="7" fillId="24" borderId="21" xfId="45" applyNumberFormat="1" applyFont="1" applyFill="1" applyBorder="1" applyAlignment="1">
      <alignment horizontal="left"/>
    </xf>
    <xf numFmtId="0" fontId="7" fillId="24" borderId="20" xfId="45" applyFont="1" applyFill="1" applyBorder="1" applyAlignment="1">
      <alignment horizontal="center"/>
    </xf>
    <xf numFmtId="0" fontId="7" fillId="24" borderId="0" xfId="45" applyFont="1" applyFill="1" applyAlignment="1">
      <alignment horizontal="center"/>
    </xf>
    <xf numFmtId="0" fontId="14" fillId="24" borderId="26" xfId="45" applyFont="1" applyFill="1" applyBorder="1"/>
    <xf numFmtId="0" fontId="0" fillId="0" borderId="27" xfId="0" applyBorder="1"/>
    <xf numFmtId="0" fontId="0" fillId="0" borderId="53" xfId="0" applyBorder="1"/>
    <xf numFmtId="0" fontId="6" fillId="25" borderId="19" xfId="45" applyFill="1" applyBorder="1"/>
    <xf numFmtId="0" fontId="6" fillId="25" borderId="30" xfId="45" applyFill="1" applyBorder="1"/>
    <xf numFmtId="0" fontId="6" fillId="25" borderId="0" xfId="45" applyFill="1" applyBorder="1"/>
    <xf numFmtId="0" fontId="6" fillId="25" borderId="16" xfId="45" applyFill="1" applyBorder="1" applyAlignment="1">
      <alignment horizontal="center"/>
    </xf>
    <xf numFmtId="0" fontId="6" fillId="25" borderId="0" xfId="45" applyFill="1" applyBorder="1" applyAlignment="1">
      <alignment horizontal="center"/>
    </xf>
    <xf numFmtId="0" fontId="6" fillId="25" borderId="15" xfId="45" applyFill="1" applyBorder="1" applyAlignment="1">
      <alignment horizontal="center"/>
    </xf>
    <xf numFmtId="0" fontId="6" fillId="25" borderId="22" xfId="45" applyFill="1" applyBorder="1"/>
    <xf numFmtId="0" fontId="6" fillId="25" borderId="17" xfId="45" applyFill="1" applyBorder="1"/>
    <xf numFmtId="0" fontId="6" fillId="25" borderId="23" xfId="45" applyFill="1" applyBorder="1"/>
  </cellXfs>
  <cellStyles count="17783">
    <cellStyle name="20% - Accent1" xfId="1" builtinId="30" customBuiltin="1"/>
    <cellStyle name="20% - Accent1 2" xfId="207" xr:uid="{00000000-0005-0000-0000-000001000000}"/>
    <cellStyle name="20% - Accent1 3" xfId="123" xr:uid="{00000000-0005-0000-0000-000002000000}"/>
    <cellStyle name="20% - Accent2" xfId="2" builtinId="34" customBuiltin="1"/>
    <cellStyle name="20% - Accent2 2" xfId="208" xr:uid="{00000000-0005-0000-0000-000004000000}"/>
    <cellStyle name="20% - Accent2 3" xfId="124" xr:uid="{00000000-0005-0000-0000-000005000000}"/>
    <cellStyle name="20% - Accent3" xfId="3" builtinId="38" customBuiltin="1"/>
    <cellStyle name="20% - Accent3 2" xfId="209" xr:uid="{00000000-0005-0000-0000-000007000000}"/>
    <cellStyle name="20% - Accent3 3" xfId="125" xr:uid="{00000000-0005-0000-0000-000008000000}"/>
    <cellStyle name="20% - Accent4" xfId="4" builtinId="42" customBuiltin="1"/>
    <cellStyle name="20% - Accent4 2" xfId="210" xr:uid="{00000000-0005-0000-0000-00000A000000}"/>
    <cellStyle name="20% - Accent4 3" xfId="126" xr:uid="{00000000-0005-0000-0000-00000B000000}"/>
    <cellStyle name="20% - Accent5" xfId="5" builtinId="46" customBuiltin="1"/>
    <cellStyle name="20% - Accent5 2" xfId="211" xr:uid="{00000000-0005-0000-0000-00000D000000}"/>
    <cellStyle name="20% - Accent5 3" xfId="127" xr:uid="{00000000-0005-0000-0000-00000E000000}"/>
    <cellStyle name="20% - Accent6" xfId="6" builtinId="50" customBuiltin="1"/>
    <cellStyle name="20% - Accent6 2" xfId="212" xr:uid="{00000000-0005-0000-0000-000010000000}"/>
    <cellStyle name="20% - Accent6 3" xfId="128" xr:uid="{00000000-0005-0000-0000-000011000000}"/>
    <cellStyle name="40% - Accent1" xfId="7" builtinId="31" customBuiltin="1"/>
    <cellStyle name="40% - Accent1 2" xfId="213" xr:uid="{00000000-0005-0000-0000-000013000000}"/>
    <cellStyle name="40% - Accent1 3" xfId="129" xr:uid="{00000000-0005-0000-0000-000014000000}"/>
    <cellStyle name="40% - Accent2" xfId="8" builtinId="35" customBuiltin="1"/>
    <cellStyle name="40% - Accent2 2" xfId="214" xr:uid="{00000000-0005-0000-0000-000016000000}"/>
    <cellStyle name="40% - Accent2 3" xfId="130" xr:uid="{00000000-0005-0000-0000-000017000000}"/>
    <cellStyle name="40% - Accent3" xfId="9" builtinId="39" customBuiltin="1"/>
    <cellStyle name="40% - Accent3 2" xfId="215" xr:uid="{00000000-0005-0000-0000-000019000000}"/>
    <cellStyle name="40% - Accent3 3" xfId="131" xr:uid="{00000000-0005-0000-0000-00001A000000}"/>
    <cellStyle name="40% - Accent4" xfId="10" builtinId="43" customBuiltin="1"/>
    <cellStyle name="40% - Accent4 2" xfId="216" xr:uid="{00000000-0005-0000-0000-00001C000000}"/>
    <cellStyle name="40% - Accent4 3" xfId="132" xr:uid="{00000000-0005-0000-0000-00001D000000}"/>
    <cellStyle name="40% - Accent5" xfId="11" builtinId="47" customBuiltin="1"/>
    <cellStyle name="40% - Accent5 2" xfId="217" xr:uid="{00000000-0005-0000-0000-00001F000000}"/>
    <cellStyle name="40% - Accent5 3" xfId="133" xr:uid="{00000000-0005-0000-0000-000020000000}"/>
    <cellStyle name="40% - Accent6" xfId="12" builtinId="51" customBuiltin="1"/>
    <cellStyle name="40% - Accent6 2" xfId="218" xr:uid="{00000000-0005-0000-0000-000022000000}"/>
    <cellStyle name="40% - Accent6 3" xfId="134" xr:uid="{00000000-0005-0000-0000-000023000000}"/>
    <cellStyle name="60% - Accent1" xfId="13" builtinId="32" customBuiltin="1"/>
    <cellStyle name="60% - Accent1 2" xfId="219" xr:uid="{00000000-0005-0000-0000-000025000000}"/>
    <cellStyle name="60% - Accent1 3" xfId="135" xr:uid="{00000000-0005-0000-0000-000026000000}"/>
    <cellStyle name="60% - Accent2" xfId="14" builtinId="36" customBuiltin="1"/>
    <cellStyle name="60% - Accent2 2" xfId="220" xr:uid="{00000000-0005-0000-0000-000028000000}"/>
    <cellStyle name="60% - Accent2 3" xfId="136" xr:uid="{00000000-0005-0000-0000-000029000000}"/>
    <cellStyle name="60% - Accent3" xfId="15" builtinId="40" customBuiltin="1"/>
    <cellStyle name="60% - Accent3 2" xfId="221" xr:uid="{00000000-0005-0000-0000-00002B000000}"/>
    <cellStyle name="60% - Accent3 3" xfId="137" xr:uid="{00000000-0005-0000-0000-00002C000000}"/>
    <cellStyle name="60% - Accent4" xfId="16" builtinId="44" customBuiltin="1"/>
    <cellStyle name="60% - Accent4 2" xfId="222" xr:uid="{00000000-0005-0000-0000-00002E000000}"/>
    <cellStyle name="60% - Accent4 3" xfId="138" xr:uid="{00000000-0005-0000-0000-00002F000000}"/>
    <cellStyle name="60% - Accent5" xfId="17" builtinId="48" customBuiltin="1"/>
    <cellStyle name="60% - Accent5 2" xfId="223" xr:uid="{00000000-0005-0000-0000-000031000000}"/>
    <cellStyle name="60% - Accent5 3" xfId="139" xr:uid="{00000000-0005-0000-0000-000032000000}"/>
    <cellStyle name="60% - Accent6" xfId="18" builtinId="52" customBuiltin="1"/>
    <cellStyle name="60% - Accent6 2" xfId="224" xr:uid="{00000000-0005-0000-0000-000034000000}"/>
    <cellStyle name="60% - Accent6 3" xfId="140" xr:uid="{00000000-0005-0000-0000-000035000000}"/>
    <cellStyle name="Accent1" xfId="19" builtinId="29" customBuiltin="1"/>
    <cellStyle name="Accent1 2" xfId="225" xr:uid="{00000000-0005-0000-0000-000037000000}"/>
    <cellStyle name="Accent1 3" xfId="141" xr:uid="{00000000-0005-0000-0000-000038000000}"/>
    <cellStyle name="Accent2" xfId="20" builtinId="33" customBuiltin="1"/>
    <cellStyle name="Accent2 2" xfId="226" xr:uid="{00000000-0005-0000-0000-00003A000000}"/>
    <cellStyle name="Accent2 3" xfId="142" xr:uid="{00000000-0005-0000-0000-00003B000000}"/>
    <cellStyle name="Accent3" xfId="21" builtinId="37" customBuiltin="1"/>
    <cellStyle name="Accent3 2" xfId="227" xr:uid="{00000000-0005-0000-0000-00003D000000}"/>
    <cellStyle name="Accent3 3" xfId="143" xr:uid="{00000000-0005-0000-0000-00003E000000}"/>
    <cellStyle name="Accent4" xfId="22" builtinId="41" customBuiltin="1"/>
    <cellStyle name="Accent4 2" xfId="228" xr:uid="{00000000-0005-0000-0000-000040000000}"/>
    <cellStyle name="Accent4 3" xfId="144" xr:uid="{00000000-0005-0000-0000-000041000000}"/>
    <cellStyle name="Accent5" xfId="23" builtinId="45" customBuiltin="1"/>
    <cellStyle name="Accent5 2" xfId="229" xr:uid="{00000000-0005-0000-0000-000043000000}"/>
    <cellStyle name="Accent5 3" xfId="145" xr:uid="{00000000-0005-0000-0000-000044000000}"/>
    <cellStyle name="Accent6" xfId="24" builtinId="49" customBuiltin="1"/>
    <cellStyle name="Accent6 2" xfId="230" xr:uid="{00000000-0005-0000-0000-000046000000}"/>
    <cellStyle name="Accent6 3" xfId="146" xr:uid="{00000000-0005-0000-0000-000047000000}"/>
    <cellStyle name="Bad" xfId="25" builtinId="27" customBuiltin="1"/>
    <cellStyle name="Bad 2" xfId="231" xr:uid="{00000000-0005-0000-0000-000049000000}"/>
    <cellStyle name="Bad 3" xfId="147" xr:uid="{00000000-0005-0000-0000-00004A000000}"/>
    <cellStyle name="Calculation" xfId="26" builtinId="22" customBuiltin="1"/>
    <cellStyle name="Calculation 2" xfId="185" xr:uid="{00000000-0005-0000-0000-00004C000000}"/>
    <cellStyle name="Calculation 2 2" xfId="314" xr:uid="{00000000-0005-0000-0000-00004D000000}"/>
    <cellStyle name="Calculation 3" xfId="232" xr:uid="{00000000-0005-0000-0000-00004E000000}"/>
    <cellStyle name="Calculation 3 2" xfId="277" xr:uid="{00000000-0005-0000-0000-00004F000000}"/>
    <cellStyle name="Calculation 4" xfId="148" xr:uid="{00000000-0005-0000-0000-000050000000}"/>
    <cellStyle name="Calculation 4 2" xfId="373" xr:uid="{00000000-0005-0000-0000-000051000000}"/>
    <cellStyle name="Calculation 5" xfId="265" xr:uid="{00000000-0005-0000-0000-000052000000}"/>
    <cellStyle name="Check Cell" xfId="27" builtinId="23" customBuiltin="1"/>
    <cellStyle name="Check Cell 2" xfId="233" xr:uid="{00000000-0005-0000-0000-000054000000}"/>
    <cellStyle name="Check Cell 3" xfId="149" xr:uid="{00000000-0005-0000-0000-000055000000}"/>
    <cellStyle name="Currency 2" xfId="588" xr:uid="{00000000-0005-0000-0000-000056000000}"/>
    <cellStyle name="Currency 2 2" xfId="694" xr:uid="{00000000-0005-0000-0000-000057000000}"/>
    <cellStyle name="Currency 2 2 2" xfId="886" xr:uid="{00000000-0005-0000-0000-000058000000}"/>
    <cellStyle name="Currency 2 2 2 2" xfId="1962" xr:uid="{00000000-0005-0000-0000-000059000000}"/>
    <cellStyle name="Currency 2 2 2 2 2" xfId="6183" xr:uid="{00000000-0005-0000-0000-00005A000000}"/>
    <cellStyle name="Currency 2 2 2 2 2 2" xfId="14951" xr:uid="{00000000-0005-0000-0000-00005A000000}"/>
    <cellStyle name="Currency 2 2 2 2 3" xfId="10742" xr:uid="{00000000-0005-0000-0000-000059000000}"/>
    <cellStyle name="Currency 2 2 2 3" xfId="3337" xr:uid="{00000000-0005-0000-0000-00005B000000}"/>
    <cellStyle name="Currency 2 2 2 3 2" xfId="7555" xr:uid="{00000000-0005-0000-0000-00005C000000}"/>
    <cellStyle name="Currency 2 2 2 3 2 2" xfId="16323" xr:uid="{00000000-0005-0000-0000-00005C000000}"/>
    <cellStyle name="Currency 2 2 2 3 3" xfId="12114" xr:uid="{00000000-0005-0000-0000-00005B000000}"/>
    <cellStyle name="Currency 2 2 2 4" xfId="5109" xr:uid="{00000000-0005-0000-0000-00005D000000}"/>
    <cellStyle name="Currency 2 2 2 4 2" xfId="13877" xr:uid="{00000000-0005-0000-0000-00005D000000}"/>
    <cellStyle name="Currency 2 2 2 5" xfId="9668" xr:uid="{00000000-0005-0000-0000-000058000000}"/>
    <cellStyle name="Currency 2 2 3" xfId="1621" xr:uid="{00000000-0005-0000-0000-00005E000000}"/>
    <cellStyle name="Currency 2 2 3 2" xfId="2695" xr:uid="{00000000-0005-0000-0000-00005F000000}"/>
    <cellStyle name="Currency 2 2 3 2 2" xfId="6916" xr:uid="{00000000-0005-0000-0000-000060000000}"/>
    <cellStyle name="Currency 2 2 3 2 2 2" xfId="15684" xr:uid="{00000000-0005-0000-0000-000060000000}"/>
    <cellStyle name="Currency 2 2 3 2 3" xfId="11475" xr:uid="{00000000-0005-0000-0000-00005F000000}"/>
    <cellStyle name="Currency 2 2 3 3" xfId="4633" xr:uid="{00000000-0005-0000-0000-000061000000}"/>
    <cellStyle name="Currency 2 2 3 3 2" xfId="8843" xr:uid="{00000000-0005-0000-0000-000062000000}"/>
    <cellStyle name="Currency 2 2 3 3 2 2" xfId="17611" xr:uid="{00000000-0005-0000-0000-000062000000}"/>
    <cellStyle name="Currency 2 2 3 3 3" xfId="13402" xr:uid="{00000000-0005-0000-0000-000061000000}"/>
    <cellStyle name="Currency 2 2 3 4" xfId="5842" xr:uid="{00000000-0005-0000-0000-000063000000}"/>
    <cellStyle name="Currency 2 2 3 4 2" xfId="14610" xr:uid="{00000000-0005-0000-0000-000063000000}"/>
    <cellStyle name="Currency 2 2 3 5" xfId="10401" xr:uid="{00000000-0005-0000-0000-00005E000000}"/>
    <cellStyle name="Currency 2 2 4" xfId="1770" xr:uid="{00000000-0005-0000-0000-000064000000}"/>
    <cellStyle name="Currency 2 2 4 2" xfId="5991" xr:uid="{00000000-0005-0000-0000-000065000000}"/>
    <cellStyle name="Currency 2 2 4 2 2" xfId="14759" xr:uid="{00000000-0005-0000-0000-000065000000}"/>
    <cellStyle name="Currency 2 2 4 3" xfId="10550" xr:uid="{00000000-0005-0000-0000-000064000000}"/>
    <cellStyle name="Currency 2 2 5" xfId="2936" xr:uid="{00000000-0005-0000-0000-000066000000}"/>
    <cellStyle name="Currency 2 2 5 2" xfId="7155" xr:uid="{00000000-0005-0000-0000-000067000000}"/>
    <cellStyle name="Currency 2 2 5 2 2" xfId="15923" xr:uid="{00000000-0005-0000-0000-000067000000}"/>
    <cellStyle name="Currency 2 2 5 3" xfId="11714" xr:uid="{00000000-0005-0000-0000-000066000000}"/>
    <cellStyle name="Currency 2 2 6" xfId="4917" xr:uid="{00000000-0005-0000-0000-000068000000}"/>
    <cellStyle name="Currency 2 2 6 2" xfId="13685" xr:uid="{00000000-0005-0000-0000-000068000000}"/>
    <cellStyle name="Currency 2 2 7" xfId="9476" xr:uid="{00000000-0005-0000-0000-000057000000}"/>
    <cellStyle name="Currency 2 3" xfId="783" xr:uid="{00000000-0005-0000-0000-000069000000}"/>
    <cellStyle name="Currency 2 3 2" xfId="1859" xr:uid="{00000000-0005-0000-0000-00006A000000}"/>
    <cellStyle name="Currency 2 3 2 2" xfId="4640" xr:uid="{00000000-0005-0000-0000-00006B000000}"/>
    <cellStyle name="Currency 2 3 2 2 2" xfId="8850" xr:uid="{00000000-0005-0000-0000-00006C000000}"/>
    <cellStyle name="Currency 2 3 2 2 2 2" xfId="17618" xr:uid="{00000000-0005-0000-0000-00006C000000}"/>
    <cellStyle name="Currency 2 3 2 2 3" xfId="13409" xr:uid="{00000000-0005-0000-0000-00006B000000}"/>
    <cellStyle name="Currency 2 3 2 3" xfId="6080" xr:uid="{00000000-0005-0000-0000-00006D000000}"/>
    <cellStyle name="Currency 2 3 2 3 2" xfId="14848" xr:uid="{00000000-0005-0000-0000-00006D000000}"/>
    <cellStyle name="Currency 2 3 2 4" xfId="10639" xr:uid="{00000000-0005-0000-0000-00006A000000}"/>
    <cellStyle name="Currency 2 3 3" xfId="3334" xr:uid="{00000000-0005-0000-0000-00006E000000}"/>
    <cellStyle name="Currency 2 3 3 2" xfId="7552" xr:uid="{00000000-0005-0000-0000-00006F000000}"/>
    <cellStyle name="Currency 2 3 3 2 2" xfId="16320" xr:uid="{00000000-0005-0000-0000-00006F000000}"/>
    <cellStyle name="Currency 2 3 3 3" xfId="12111" xr:uid="{00000000-0005-0000-0000-00006E000000}"/>
    <cellStyle name="Currency 2 3 4" xfId="5006" xr:uid="{00000000-0005-0000-0000-000070000000}"/>
    <cellStyle name="Currency 2 3 4 2" xfId="13774" xr:uid="{00000000-0005-0000-0000-000070000000}"/>
    <cellStyle name="Currency 2 3 5" xfId="9565" xr:uid="{00000000-0005-0000-0000-000069000000}"/>
    <cellStyle name="Currency 2 4" xfId="1610" xr:uid="{00000000-0005-0000-0000-000071000000}"/>
    <cellStyle name="Currency 2 4 2" xfId="2686" xr:uid="{00000000-0005-0000-0000-000072000000}"/>
    <cellStyle name="Currency 2 4 2 2" xfId="6907" xr:uid="{00000000-0005-0000-0000-000073000000}"/>
    <cellStyle name="Currency 2 4 2 2 2" xfId="15675" xr:uid="{00000000-0005-0000-0000-000073000000}"/>
    <cellStyle name="Currency 2 4 2 3" xfId="11466" xr:uid="{00000000-0005-0000-0000-000072000000}"/>
    <cellStyle name="Currency 2 4 3" xfId="4800" xr:uid="{00000000-0005-0000-0000-000074000000}"/>
    <cellStyle name="Currency 2 4 3 2" xfId="9009" xr:uid="{00000000-0005-0000-0000-000075000000}"/>
    <cellStyle name="Currency 2 4 3 2 2" xfId="17777" xr:uid="{00000000-0005-0000-0000-000075000000}"/>
    <cellStyle name="Currency 2 4 3 3" xfId="13568" xr:uid="{00000000-0005-0000-0000-000074000000}"/>
    <cellStyle name="Currency 2 4 4" xfId="5833" xr:uid="{00000000-0005-0000-0000-000076000000}"/>
    <cellStyle name="Currency 2 4 4 2" xfId="14601" xr:uid="{00000000-0005-0000-0000-000076000000}"/>
    <cellStyle name="Currency 2 4 5" xfId="10392" xr:uid="{00000000-0005-0000-0000-000071000000}"/>
    <cellStyle name="Currency 2 5" xfId="1668" xr:uid="{00000000-0005-0000-0000-000077000000}"/>
    <cellStyle name="Currency 2 5 2" xfId="5889" xr:uid="{00000000-0005-0000-0000-000078000000}"/>
    <cellStyle name="Currency 2 5 2 2" xfId="14657" xr:uid="{00000000-0005-0000-0000-000078000000}"/>
    <cellStyle name="Currency 2 5 3" xfId="10448" xr:uid="{00000000-0005-0000-0000-000077000000}"/>
    <cellStyle name="Currency 2 6" xfId="2933" xr:uid="{00000000-0005-0000-0000-000079000000}"/>
    <cellStyle name="Currency 2 6 2" xfId="7152" xr:uid="{00000000-0005-0000-0000-00007A000000}"/>
    <cellStyle name="Currency 2 6 2 2" xfId="15920" xr:uid="{00000000-0005-0000-0000-00007A000000}"/>
    <cellStyle name="Currency 2 6 3" xfId="11711" xr:uid="{00000000-0005-0000-0000-000079000000}"/>
    <cellStyle name="Currency 2 7" xfId="4815" xr:uid="{00000000-0005-0000-0000-00007B000000}"/>
    <cellStyle name="Currency 2 7 2" xfId="13583" xr:uid="{00000000-0005-0000-0000-00007B000000}"/>
    <cellStyle name="Currency 2 8" xfId="9374" xr:uid="{00000000-0005-0000-0000-000056000000}"/>
    <cellStyle name="Currency 3" xfId="591" xr:uid="{00000000-0005-0000-0000-00007C000000}"/>
    <cellStyle name="Explanatory Text" xfId="28" builtinId="53" customBuiltin="1"/>
    <cellStyle name="Explanatory Text 2" xfId="234" xr:uid="{00000000-0005-0000-0000-00007E000000}"/>
    <cellStyle name="Explanatory Text 3" xfId="150" xr:uid="{00000000-0005-0000-0000-00007F000000}"/>
    <cellStyle name="Followed Hyperlink" xfId="47" builtinId="9" hidden="1"/>
    <cellStyle name="Followed Hyperlink" xfId="49" builtinId="9" hidden="1"/>
    <cellStyle name="Followed Hyperlink" xfId="51" builtinId="9" hidden="1"/>
    <cellStyle name="Followed Hyperlink" xfId="53" builtinId="9" hidden="1"/>
    <cellStyle name="Followed Hyperlink" xfId="55" builtinId="9" hidden="1"/>
    <cellStyle name="Followed Hyperlink" xfId="57" builtinId="9" hidden="1"/>
    <cellStyle name="Followed Hyperlink" xfId="59" builtinId="9" hidden="1"/>
    <cellStyle name="Followed Hyperlink" xfId="61" builtinId="9" hidden="1"/>
    <cellStyle name="Followed Hyperlink" xfId="63" builtinId="9" hidden="1"/>
    <cellStyle name="Followed Hyperlink" xfId="65" builtinId="9" hidden="1"/>
    <cellStyle name="Followed Hyperlink" xfId="67" builtinId="9" hidden="1"/>
    <cellStyle name="Followed Hyperlink" xfId="69" builtinId="9" hidden="1"/>
    <cellStyle name="Followed Hyperlink" xfId="71" builtinId="9" hidden="1"/>
    <cellStyle name="Followed Hyperlink" xfId="73" builtinId="9" hidden="1"/>
    <cellStyle name="Followed Hyperlink" xfId="75" builtinId="9" hidden="1"/>
    <cellStyle name="Followed Hyperlink" xfId="77" builtinId="9" hidden="1"/>
    <cellStyle name="Followed Hyperlink" xfId="79" builtinId="9" hidden="1"/>
    <cellStyle name="Followed Hyperlink" xfId="81" builtinId="9" hidden="1"/>
    <cellStyle name="Followed Hyperlink" xfId="83" builtinId="9" hidden="1"/>
    <cellStyle name="Followed Hyperlink" xfId="85" builtinId="9" hidden="1"/>
    <cellStyle name="Followed Hyperlink" xfId="87" builtinId="9" hidden="1"/>
    <cellStyle name="Followed Hyperlink" xfId="89" builtinId="9" hidden="1"/>
    <cellStyle name="Followed Hyperlink" xfId="91" builtinId="9" hidden="1"/>
    <cellStyle name="Followed Hyperlink" xfId="93" builtinId="9" hidden="1"/>
    <cellStyle name="Followed Hyperlink" xfId="95" builtinId="9" hidden="1"/>
    <cellStyle name="Followed Hyperlink" xfId="97" builtinId="9" hidden="1"/>
    <cellStyle name="Followed Hyperlink" xfId="99" builtinId="9" hidden="1"/>
    <cellStyle name="Followed Hyperlink" xfId="101" builtinId="9" hidden="1"/>
    <cellStyle name="Followed Hyperlink" xfId="103" builtinId="9" hidden="1"/>
    <cellStyle name="Followed Hyperlink" xfId="105" builtinId="9" hidden="1"/>
    <cellStyle name="Followed Hyperlink" xfId="107" builtinId="9" hidden="1"/>
    <cellStyle name="Followed Hyperlink" xfId="109" builtinId="9" hidden="1"/>
    <cellStyle name="Followed Hyperlink" xfId="111" builtinId="9" hidden="1"/>
    <cellStyle name="Followed Hyperlink" xfId="113" builtinId="9" hidden="1"/>
    <cellStyle name="Followed Hyperlink" xfId="115" builtinId="9" hidden="1"/>
    <cellStyle name="Followed Hyperlink" xfId="117" builtinId="9" hidden="1"/>
    <cellStyle name="Good" xfId="29" builtinId="26" customBuiltin="1"/>
    <cellStyle name="Good 2" xfId="235" xr:uid="{00000000-0005-0000-0000-0000A5000000}"/>
    <cellStyle name="Good 3" xfId="151" xr:uid="{00000000-0005-0000-0000-0000A6000000}"/>
    <cellStyle name="Heading 1" xfId="30" builtinId="16" customBuiltin="1"/>
    <cellStyle name="Heading 1 2" xfId="236" xr:uid="{00000000-0005-0000-0000-0000A8000000}"/>
    <cellStyle name="Heading 1 3" xfId="152" xr:uid="{00000000-0005-0000-0000-0000A9000000}"/>
    <cellStyle name="Heading 2" xfId="31" builtinId="17" customBuiltin="1"/>
    <cellStyle name="Heading 2 2" xfId="237" xr:uid="{00000000-0005-0000-0000-0000AB000000}"/>
    <cellStyle name="Heading 2 3" xfId="153" xr:uid="{00000000-0005-0000-0000-0000AC000000}"/>
    <cellStyle name="Heading 3" xfId="32" builtinId="18" customBuiltin="1"/>
    <cellStyle name="Heading 3 2" xfId="238" xr:uid="{00000000-0005-0000-0000-0000AE000000}"/>
    <cellStyle name="Heading 3 3" xfId="154" xr:uid="{00000000-0005-0000-0000-0000AF000000}"/>
    <cellStyle name="Heading 4" xfId="33" builtinId="19" customBuiltin="1"/>
    <cellStyle name="Heading 4 2" xfId="239" xr:uid="{00000000-0005-0000-0000-0000B1000000}"/>
    <cellStyle name="Heading 4 3" xfId="155" xr:uid="{00000000-0005-0000-0000-0000B2000000}"/>
    <cellStyle name="Hyperlink" xfId="46" builtinId="8" hidden="1"/>
    <cellStyle name="Hyperlink" xfId="48" builtinId="8" hidden="1"/>
    <cellStyle name="Hyperlink" xfId="50" builtinId="8" hidden="1"/>
    <cellStyle name="Hyperlink" xfId="52" builtinId="8" hidden="1"/>
    <cellStyle name="Hyperlink" xfId="54" builtinId="8" hidden="1"/>
    <cellStyle name="Hyperlink" xfId="56" builtinId="8" hidden="1"/>
    <cellStyle name="Hyperlink" xfId="58" builtinId="8" hidden="1"/>
    <cellStyle name="Hyperlink" xfId="60" builtinId="8" hidden="1"/>
    <cellStyle name="Hyperlink" xfId="62" builtinId="8" hidden="1"/>
    <cellStyle name="Hyperlink" xfId="64" builtinId="8" hidden="1"/>
    <cellStyle name="Hyperlink" xfId="66" builtinId="8" hidden="1"/>
    <cellStyle name="Hyperlink" xfId="68" builtinId="8" hidden="1"/>
    <cellStyle name="Hyperlink" xfId="70" builtinId="8" hidden="1"/>
    <cellStyle name="Hyperlink" xfId="72" builtinId="8" hidden="1"/>
    <cellStyle name="Hyperlink" xfId="74" builtinId="8" hidden="1"/>
    <cellStyle name="Hyperlink" xfId="76" builtinId="8" hidden="1"/>
    <cellStyle name="Hyperlink" xfId="78" builtinId="8" hidden="1"/>
    <cellStyle name="Hyperlink" xfId="80" builtinId="8" hidden="1"/>
    <cellStyle name="Hyperlink" xfId="82" builtinId="8" hidden="1"/>
    <cellStyle name="Hyperlink" xfId="84" builtinId="8" hidden="1"/>
    <cellStyle name="Hyperlink" xfId="86" builtinId="8" hidden="1"/>
    <cellStyle name="Hyperlink" xfId="88" builtinId="8" hidden="1"/>
    <cellStyle name="Hyperlink" xfId="90" builtinId="8" hidden="1"/>
    <cellStyle name="Hyperlink" xfId="92" builtinId="8" hidden="1"/>
    <cellStyle name="Hyperlink" xfId="94" builtinId="8" hidden="1"/>
    <cellStyle name="Hyperlink" xfId="96" builtinId="8" hidden="1"/>
    <cellStyle name="Hyperlink" xfId="98" builtinId="8" hidden="1"/>
    <cellStyle name="Hyperlink" xfId="100" builtinId="8" hidden="1"/>
    <cellStyle name="Hyperlink" xfId="102" builtinId="8" hidden="1"/>
    <cellStyle name="Hyperlink" xfId="104" builtinId="8" hidden="1"/>
    <cellStyle name="Hyperlink" xfId="106" builtinId="8" hidden="1"/>
    <cellStyle name="Hyperlink" xfId="108" builtinId="8" hidden="1"/>
    <cellStyle name="Hyperlink" xfId="110" builtinId="8" hidden="1"/>
    <cellStyle name="Hyperlink" xfId="112" builtinId="8" hidden="1"/>
    <cellStyle name="Hyperlink" xfId="114" builtinId="8" hidden="1"/>
    <cellStyle name="Hyperlink" xfId="116" builtinId="8" hidden="1"/>
    <cellStyle name="Input" xfId="34" builtinId="20" customBuiltin="1"/>
    <cellStyle name="Input 2" xfId="186" xr:uid="{00000000-0005-0000-0000-0000D8000000}"/>
    <cellStyle name="Input 2 2" xfId="315" xr:uid="{00000000-0005-0000-0000-0000D9000000}"/>
    <cellStyle name="Input 3" xfId="240" xr:uid="{00000000-0005-0000-0000-0000DA000000}"/>
    <cellStyle name="Input 3 2" xfId="276" xr:uid="{00000000-0005-0000-0000-0000DB000000}"/>
    <cellStyle name="Input 4" xfId="156" xr:uid="{00000000-0005-0000-0000-0000DC000000}"/>
    <cellStyle name="Input 4 2" xfId="374" xr:uid="{00000000-0005-0000-0000-0000DD000000}"/>
    <cellStyle name="Input 5" xfId="266" xr:uid="{00000000-0005-0000-0000-0000DE000000}"/>
    <cellStyle name="Linked Cell" xfId="35" builtinId="24" customBuiltin="1"/>
    <cellStyle name="Linked Cell 2" xfId="241" xr:uid="{00000000-0005-0000-0000-0000E0000000}"/>
    <cellStyle name="Linked Cell 3" xfId="157" xr:uid="{00000000-0005-0000-0000-0000E1000000}"/>
    <cellStyle name="Neutral" xfId="36" builtinId="28" customBuiltin="1"/>
    <cellStyle name="Neutral 2" xfId="242" xr:uid="{00000000-0005-0000-0000-0000E3000000}"/>
    <cellStyle name="Neutral 3" xfId="158" xr:uid="{00000000-0005-0000-0000-0000E4000000}"/>
    <cellStyle name="Normal" xfId="0" builtinId="0"/>
    <cellStyle name="Normal 10" xfId="976" xr:uid="{00000000-0005-0000-0000-0000E6000000}"/>
    <cellStyle name="Normal 10 2" xfId="1452" xr:uid="{00000000-0005-0000-0000-0000E7000000}"/>
    <cellStyle name="Normal 10 2 2" xfId="2528" xr:uid="{00000000-0005-0000-0000-0000E8000000}"/>
    <cellStyle name="Normal 10 2 2 2" xfId="6749" xr:uid="{00000000-0005-0000-0000-0000E9000000}"/>
    <cellStyle name="Normal 10 2 2 2 2" xfId="15517" xr:uid="{00000000-0005-0000-0000-0000E9000000}"/>
    <cellStyle name="Normal 10 2 2 3" xfId="11308" xr:uid="{00000000-0005-0000-0000-0000E8000000}"/>
    <cellStyle name="Normal 10 2 3" xfId="4176" xr:uid="{00000000-0005-0000-0000-0000EA000000}"/>
    <cellStyle name="Normal 10 2 3 2" xfId="8391" xr:uid="{00000000-0005-0000-0000-0000EB000000}"/>
    <cellStyle name="Normal 10 2 3 2 2" xfId="17159" xr:uid="{00000000-0005-0000-0000-0000EB000000}"/>
    <cellStyle name="Normal 10 2 3 3" xfId="12950" xr:uid="{00000000-0005-0000-0000-0000EA000000}"/>
    <cellStyle name="Normal 10 2 4" xfId="5675" xr:uid="{00000000-0005-0000-0000-0000EC000000}"/>
    <cellStyle name="Normal 10 2 4 2" xfId="14443" xr:uid="{00000000-0005-0000-0000-0000EC000000}"/>
    <cellStyle name="Normal 10 2 5" xfId="10234" xr:uid="{00000000-0005-0000-0000-0000E7000000}"/>
    <cellStyle name="Normal 10 3" xfId="2052" xr:uid="{00000000-0005-0000-0000-0000ED000000}"/>
    <cellStyle name="Normal 10 3 2" xfId="4048" xr:uid="{00000000-0005-0000-0000-0000EE000000}"/>
    <cellStyle name="Normal 10 3 2 2" xfId="8264" xr:uid="{00000000-0005-0000-0000-0000EF000000}"/>
    <cellStyle name="Normal 10 3 2 2 2" xfId="17032" xr:uid="{00000000-0005-0000-0000-0000EF000000}"/>
    <cellStyle name="Normal 10 3 2 3" xfId="12823" xr:uid="{00000000-0005-0000-0000-0000EE000000}"/>
    <cellStyle name="Normal 10 3 3" xfId="6273" xr:uid="{00000000-0005-0000-0000-0000F0000000}"/>
    <cellStyle name="Normal 10 3 3 2" xfId="15041" xr:uid="{00000000-0005-0000-0000-0000F0000000}"/>
    <cellStyle name="Normal 10 3 4" xfId="10832" xr:uid="{00000000-0005-0000-0000-0000ED000000}"/>
    <cellStyle name="Normal 10 4" xfId="3152" xr:uid="{00000000-0005-0000-0000-0000F1000000}"/>
    <cellStyle name="Normal 10 4 2" xfId="7371" xr:uid="{00000000-0005-0000-0000-0000F2000000}"/>
    <cellStyle name="Normal 10 4 2 2" xfId="16139" xr:uid="{00000000-0005-0000-0000-0000F2000000}"/>
    <cellStyle name="Normal 10 4 3" xfId="11930" xr:uid="{00000000-0005-0000-0000-0000F1000000}"/>
    <cellStyle name="Normal 10 5" xfId="5199" xr:uid="{00000000-0005-0000-0000-0000F3000000}"/>
    <cellStyle name="Normal 10 5 2" xfId="13967" xr:uid="{00000000-0005-0000-0000-0000F3000000}"/>
    <cellStyle name="Normal 10 6" xfId="9758" xr:uid="{00000000-0005-0000-0000-0000E6000000}"/>
    <cellStyle name="Normal 11" xfId="3553" xr:uid="{00000000-0005-0000-0000-0000F4000000}"/>
    <cellStyle name="Normal 11 2" xfId="7770" xr:uid="{00000000-0005-0000-0000-0000F5000000}"/>
    <cellStyle name="Normal 11 2 2" xfId="16538" xr:uid="{00000000-0005-0000-0000-0000F5000000}"/>
    <cellStyle name="Normal 11 3" xfId="12329" xr:uid="{00000000-0005-0000-0000-0000F4000000}"/>
    <cellStyle name="Normal 12" xfId="3746" xr:uid="{00000000-0005-0000-0000-0000F6000000}"/>
    <cellStyle name="Normal 12 2" xfId="7963" xr:uid="{00000000-0005-0000-0000-0000F7000000}"/>
    <cellStyle name="Normal 12 2 2" xfId="16731" xr:uid="{00000000-0005-0000-0000-0000F7000000}"/>
    <cellStyle name="Normal 12 3" xfId="12522" xr:uid="{00000000-0005-0000-0000-0000F6000000}"/>
    <cellStyle name="Normal 13" xfId="9010" xr:uid="{00000000-0005-0000-0000-0000F8000000}"/>
    <cellStyle name="Normal 13 2" xfId="17778" xr:uid="{00000000-0005-0000-0000-0000F8000000}"/>
    <cellStyle name="Normal 2" xfId="42" xr:uid="{00000000-0005-0000-0000-0000F9000000}"/>
    <cellStyle name="Normal 2 10" xfId="251" xr:uid="{00000000-0005-0000-0000-0000FA000000}"/>
    <cellStyle name="Normal 2 10 10" xfId="4817" xr:uid="{00000000-0005-0000-0000-0000FB000000}"/>
    <cellStyle name="Normal 2 10 10 2" xfId="13585" xr:uid="{00000000-0005-0000-0000-0000FB000000}"/>
    <cellStyle name="Normal 2 10 11" xfId="592" xr:uid="{00000000-0005-0000-0000-0000FC000000}"/>
    <cellStyle name="Normal 2 10 11 2" xfId="9376" xr:uid="{00000000-0005-0000-0000-0000FC000000}"/>
    <cellStyle name="Normal 2 10 12" xfId="540" xr:uid="{00000000-0005-0000-0000-0000FD000000}"/>
    <cellStyle name="Normal 2 10 12 2" xfId="9327" xr:uid="{00000000-0005-0000-0000-0000FD000000}"/>
    <cellStyle name="Normal 2 10 13" xfId="9057" xr:uid="{00000000-0005-0000-0000-0000FA000000}"/>
    <cellStyle name="Normal 2 10 2" xfId="271" xr:uid="{00000000-0005-0000-0000-0000FE000000}"/>
    <cellStyle name="Normal 2 10 2 10" xfId="9073" xr:uid="{00000000-0005-0000-0000-0000FE000000}"/>
    <cellStyle name="Normal 2 10 2 2" xfId="440" xr:uid="{00000000-0005-0000-0000-0000FF000000}"/>
    <cellStyle name="Normal 2 10 2 2 2" xfId="1195" xr:uid="{00000000-0005-0000-0000-000000010000}"/>
    <cellStyle name="Normal 2 10 2 2 2 2" xfId="2271" xr:uid="{00000000-0005-0000-0000-000001010000}"/>
    <cellStyle name="Normal 2 10 2 2 2 2 2" xfId="6492" xr:uid="{00000000-0005-0000-0000-000002010000}"/>
    <cellStyle name="Normal 2 10 2 2 2 2 2 2" xfId="15260" xr:uid="{00000000-0005-0000-0000-000002010000}"/>
    <cellStyle name="Normal 2 10 2 2 2 2 3" xfId="11051" xr:uid="{00000000-0005-0000-0000-000001010000}"/>
    <cellStyle name="Normal 2 10 2 2 2 3" xfId="3451" xr:uid="{00000000-0005-0000-0000-000003010000}"/>
    <cellStyle name="Normal 2 10 2 2 2 3 2" xfId="7669" xr:uid="{00000000-0005-0000-0000-000004010000}"/>
    <cellStyle name="Normal 2 10 2 2 2 3 2 2" xfId="16437" xr:uid="{00000000-0005-0000-0000-000004010000}"/>
    <cellStyle name="Normal 2 10 2 2 2 3 3" xfId="12228" xr:uid="{00000000-0005-0000-0000-000003010000}"/>
    <cellStyle name="Normal 2 10 2 2 2 4" xfId="5418" xr:uid="{00000000-0005-0000-0000-000005010000}"/>
    <cellStyle name="Normal 2 10 2 2 2 4 2" xfId="14186" xr:uid="{00000000-0005-0000-0000-000005010000}"/>
    <cellStyle name="Normal 2 10 2 2 2 5" xfId="9977" xr:uid="{00000000-0005-0000-0000-000000010000}"/>
    <cellStyle name="Normal 2 10 2 2 3" xfId="1964" xr:uid="{00000000-0005-0000-0000-000006010000}"/>
    <cellStyle name="Normal 2 10 2 2 3 2" xfId="2748" xr:uid="{00000000-0005-0000-0000-000007010000}"/>
    <cellStyle name="Normal 2 10 2 2 3 2 2" xfId="6967" xr:uid="{00000000-0005-0000-0000-000008010000}"/>
    <cellStyle name="Normal 2 10 2 2 3 2 2 2" xfId="15735" xr:uid="{00000000-0005-0000-0000-000008010000}"/>
    <cellStyle name="Normal 2 10 2 2 3 2 3" xfId="11526" xr:uid="{00000000-0005-0000-0000-000007010000}"/>
    <cellStyle name="Normal 2 10 2 2 3 3" xfId="6185" xr:uid="{00000000-0005-0000-0000-000009010000}"/>
    <cellStyle name="Normal 2 10 2 2 3 3 2" xfId="14953" xr:uid="{00000000-0005-0000-0000-000009010000}"/>
    <cellStyle name="Normal 2 10 2 2 3 4" xfId="10744" xr:uid="{00000000-0005-0000-0000-000006010000}"/>
    <cellStyle name="Normal 2 10 2 2 4" xfId="3050" xr:uid="{00000000-0005-0000-0000-00000A010000}"/>
    <cellStyle name="Normal 2 10 2 2 4 2" xfId="7269" xr:uid="{00000000-0005-0000-0000-00000B010000}"/>
    <cellStyle name="Normal 2 10 2 2 4 2 2" xfId="16037" xr:uid="{00000000-0005-0000-0000-00000B010000}"/>
    <cellStyle name="Normal 2 10 2 2 4 3" xfId="11828" xr:uid="{00000000-0005-0000-0000-00000A010000}"/>
    <cellStyle name="Normal 2 10 2 2 5" xfId="5111" xr:uid="{00000000-0005-0000-0000-00000C010000}"/>
    <cellStyle name="Normal 2 10 2 2 5 2" xfId="13879" xr:uid="{00000000-0005-0000-0000-00000C010000}"/>
    <cellStyle name="Normal 2 10 2 2 6" xfId="888" xr:uid="{00000000-0005-0000-0000-00000D010000}"/>
    <cellStyle name="Normal 2 10 2 2 6 2" xfId="9670" xr:uid="{00000000-0005-0000-0000-00000D010000}"/>
    <cellStyle name="Normal 2 10 2 2 7" xfId="9227" xr:uid="{00000000-0005-0000-0000-0000FF000000}"/>
    <cellStyle name="Normal 2 10 2 3" xfId="1352" xr:uid="{00000000-0005-0000-0000-00000E010000}"/>
    <cellStyle name="Normal 2 10 2 3 2" xfId="2428" xr:uid="{00000000-0005-0000-0000-00000F010000}"/>
    <cellStyle name="Normal 2 10 2 3 2 2" xfId="4416" xr:uid="{00000000-0005-0000-0000-000010010000}"/>
    <cellStyle name="Normal 2 10 2 3 2 2 2" xfId="8631" xr:uid="{00000000-0005-0000-0000-000011010000}"/>
    <cellStyle name="Normal 2 10 2 3 2 2 2 2" xfId="17399" xr:uid="{00000000-0005-0000-0000-000011010000}"/>
    <cellStyle name="Normal 2 10 2 3 2 2 3" xfId="13190" xr:uid="{00000000-0005-0000-0000-000010010000}"/>
    <cellStyle name="Normal 2 10 2 3 2 3" xfId="6649" xr:uid="{00000000-0005-0000-0000-000012010000}"/>
    <cellStyle name="Normal 2 10 2 3 2 3 2" xfId="15417" xr:uid="{00000000-0005-0000-0000-000012010000}"/>
    <cellStyle name="Normal 2 10 2 3 2 4" xfId="11208" xr:uid="{00000000-0005-0000-0000-00000F010000}"/>
    <cellStyle name="Normal 2 10 2 3 3" xfId="3233" xr:uid="{00000000-0005-0000-0000-000013010000}"/>
    <cellStyle name="Normal 2 10 2 3 3 2" xfId="7451" xr:uid="{00000000-0005-0000-0000-000014010000}"/>
    <cellStyle name="Normal 2 10 2 3 3 2 2" xfId="16219" xr:uid="{00000000-0005-0000-0000-000014010000}"/>
    <cellStyle name="Normal 2 10 2 3 3 3" xfId="12010" xr:uid="{00000000-0005-0000-0000-000013010000}"/>
    <cellStyle name="Normal 2 10 2 3 4" xfId="5575" xr:uid="{00000000-0005-0000-0000-000015010000}"/>
    <cellStyle name="Normal 2 10 2 3 4 2" xfId="14343" xr:uid="{00000000-0005-0000-0000-000015010000}"/>
    <cellStyle name="Normal 2 10 2 3 5" xfId="10134" xr:uid="{00000000-0005-0000-0000-00000E010000}"/>
    <cellStyle name="Normal 2 10 2 4" xfId="1509" xr:uid="{00000000-0005-0000-0000-000016010000}"/>
    <cellStyle name="Normal 2 10 2 4 2" xfId="2585" xr:uid="{00000000-0005-0000-0000-000017010000}"/>
    <cellStyle name="Normal 2 10 2 4 2 2" xfId="4165" xr:uid="{00000000-0005-0000-0000-000018010000}"/>
    <cellStyle name="Normal 2 10 2 4 2 2 2" xfId="8380" xr:uid="{00000000-0005-0000-0000-000019010000}"/>
    <cellStyle name="Normal 2 10 2 4 2 2 2 2" xfId="17148" xr:uid="{00000000-0005-0000-0000-000019010000}"/>
    <cellStyle name="Normal 2 10 2 4 2 2 3" xfId="12939" xr:uid="{00000000-0005-0000-0000-000018010000}"/>
    <cellStyle name="Normal 2 10 2 4 2 3" xfId="6806" xr:uid="{00000000-0005-0000-0000-00001A010000}"/>
    <cellStyle name="Normal 2 10 2 4 2 3 2" xfId="15574" xr:uid="{00000000-0005-0000-0000-00001A010000}"/>
    <cellStyle name="Normal 2 10 2 4 2 4" xfId="11365" xr:uid="{00000000-0005-0000-0000-000017010000}"/>
    <cellStyle name="Normal 2 10 2 4 3" xfId="3654" xr:uid="{00000000-0005-0000-0000-00001B010000}"/>
    <cellStyle name="Normal 2 10 2 4 3 2" xfId="7871" xr:uid="{00000000-0005-0000-0000-00001C010000}"/>
    <cellStyle name="Normal 2 10 2 4 3 2 2" xfId="16639" xr:uid="{00000000-0005-0000-0000-00001C010000}"/>
    <cellStyle name="Normal 2 10 2 4 3 3" xfId="12430" xr:uid="{00000000-0005-0000-0000-00001B010000}"/>
    <cellStyle name="Normal 2 10 2 4 4" xfId="5732" xr:uid="{00000000-0005-0000-0000-00001D010000}"/>
    <cellStyle name="Normal 2 10 2 4 4 2" xfId="14500" xr:uid="{00000000-0005-0000-0000-00001D010000}"/>
    <cellStyle name="Normal 2 10 2 4 5" xfId="10291" xr:uid="{00000000-0005-0000-0000-000016010000}"/>
    <cellStyle name="Normal 2 10 2 5" xfId="1038" xr:uid="{00000000-0005-0000-0000-00001E010000}"/>
    <cellStyle name="Normal 2 10 2 5 2" xfId="2114" xr:uid="{00000000-0005-0000-0000-00001F010000}"/>
    <cellStyle name="Normal 2 10 2 5 2 2" xfId="6335" xr:uid="{00000000-0005-0000-0000-000020010000}"/>
    <cellStyle name="Normal 2 10 2 5 2 2 2" xfId="15103" xr:uid="{00000000-0005-0000-0000-000020010000}"/>
    <cellStyle name="Normal 2 10 2 5 2 3" xfId="10894" xr:uid="{00000000-0005-0000-0000-00001F010000}"/>
    <cellStyle name="Normal 2 10 2 5 3" xfId="3803" xr:uid="{00000000-0005-0000-0000-000021010000}"/>
    <cellStyle name="Normal 2 10 2 5 3 2" xfId="8020" xr:uid="{00000000-0005-0000-0000-000022010000}"/>
    <cellStyle name="Normal 2 10 2 5 3 2 2" xfId="16788" xr:uid="{00000000-0005-0000-0000-000022010000}"/>
    <cellStyle name="Normal 2 10 2 5 3 3" xfId="12579" xr:uid="{00000000-0005-0000-0000-000021010000}"/>
    <cellStyle name="Normal 2 10 2 5 4" xfId="5261" xr:uid="{00000000-0005-0000-0000-000023010000}"/>
    <cellStyle name="Normal 2 10 2 5 4 2" xfId="14029" xr:uid="{00000000-0005-0000-0000-000023010000}"/>
    <cellStyle name="Normal 2 10 2 5 5" xfId="9820" xr:uid="{00000000-0005-0000-0000-00001E010000}"/>
    <cellStyle name="Normal 2 10 2 6" xfId="1772" xr:uid="{00000000-0005-0000-0000-000024010000}"/>
    <cellStyle name="Normal 2 10 2 6 2" xfId="5993" xr:uid="{00000000-0005-0000-0000-000025010000}"/>
    <cellStyle name="Normal 2 10 2 6 2 2" xfId="14761" xr:uid="{00000000-0005-0000-0000-000025010000}"/>
    <cellStyle name="Normal 2 10 2 6 3" xfId="10552" xr:uid="{00000000-0005-0000-0000-000024010000}"/>
    <cellStyle name="Normal 2 10 2 7" xfId="2832" xr:uid="{00000000-0005-0000-0000-000026010000}"/>
    <cellStyle name="Normal 2 10 2 7 2" xfId="7051" xr:uid="{00000000-0005-0000-0000-000027010000}"/>
    <cellStyle name="Normal 2 10 2 7 2 2" xfId="15819" xr:uid="{00000000-0005-0000-0000-000027010000}"/>
    <cellStyle name="Normal 2 10 2 7 3" xfId="11610" xr:uid="{00000000-0005-0000-0000-000026010000}"/>
    <cellStyle name="Normal 2 10 2 8" xfId="4919" xr:uid="{00000000-0005-0000-0000-000028010000}"/>
    <cellStyle name="Normal 2 10 2 8 2" xfId="13687" xr:uid="{00000000-0005-0000-0000-000028010000}"/>
    <cellStyle name="Normal 2 10 2 9" xfId="696" xr:uid="{00000000-0005-0000-0000-000029010000}"/>
    <cellStyle name="Normal 2 10 2 9 2" xfId="9478" xr:uid="{00000000-0005-0000-0000-000029010000}"/>
    <cellStyle name="Normal 2 10 3" xfId="424" xr:uid="{00000000-0005-0000-0000-00002A010000}"/>
    <cellStyle name="Normal 2 10 3 2" xfId="1160" xr:uid="{00000000-0005-0000-0000-00002B010000}"/>
    <cellStyle name="Normal 2 10 3 2 2" xfId="2236" xr:uid="{00000000-0005-0000-0000-00002C010000}"/>
    <cellStyle name="Normal 2 10 3 2 2 2" xfId="4504" xr:uid="{00000000-0005-0000-0000-00002D010000}"/>
    <cellStyle name="Normal 2 10 3 2 2 2 2" xfId="8719" xr:uid="{00000000-0005-0000-0000-00002E010000}"/>
    <cellStyle name="Normal 2 10 3 2 2 2 2 2" xfId="17487" xr:uid="{00000000-0005-0000-0000-00002E010000}"/>
    <cellStyle name="Normal 2 10 3 2 2 2 3" xfId="13278" xr:uid="{00000000-0005-0000-0000-00002D010000}"/>
    <cellStyle name="Normal 2 10 3 2 2 3" xfId="6457" xr:uid="{00000000-0005-0000-0000-00002F010000}"/>
    <cellStyle name="Normal 2 10 3 2 2 3 2" xfId="15225" xr:uid="{00000000-0005-0000-0000-00002F010000}"/>
    <cellStyle name="Normal 2 10 3 2 2 4" xfId="11016" xr:uid="{00000000-0005-0000-0000-00002C010000}"/>
    <cellStyle name="Normal 2 10 3 2 3" xfId="3375" xr:uid="{00000000-0005-0000-0000-000030010000}"/>
    <cellStyle name="Normal 2 10 3 2 3 2" xfId="7593" xr:uid="{00000000-0005-0000-0000-000031010000}"/>
    <cellStyle name="Normal 2 10 3 2 3 2 2" xfId="16361" xr:uid="{00000000-0005-0000-0000-000031010000}"/>
    <cellStyle name="Normal 2 10 3 2 3 3" xfId="12152" xr:uid="{00000000-0005-0000-0000-000030010000}"/>
    <cellStyle name="Normal 2 10 3 2 4" xfId="5383" xr:uid="{00000000-0005-0000-0000-000032010000}"/>
    <cellStyle name="Normal 2 10 3 2 4 2" xfId="14151" xr:uid="{00000000-0005-0000-0000-000032010000}"/>
    <cellStyle name="Normal 2 10 3 2 5" xfId="9942" xr:uid="{00000000-0005-0000-0000-00002B010000}"/>
    <cellStyle name="Normal 2 10 3 3" xfId="1861" xr:uid="{00000000-0005-0000-0000-000033010000}"/>
    <cellStyle name="Normal 2 10 3 3 2" xfId="4096" xr:uid="{00000000-0005-0000-0000-000034010000}"/>
    <cellStyle name="Normal 2 10 3 3 2 2" xfId="8311" xr:uid="{00000000-0005-0000-0000-000035010000}"/>
    <cellStyle name="Normal 2 10 3 3 2 2 2" xfId="17079" xr:uid="{00000000-0005-0000-0000-000035010000}"/>
    <cellStyle name="Normal 2 10 3 3 2 3" xfId="12870" xr:uid="{00000000-0005-0000-0000-000034010000}"/>
    <cellStyle name="Normal 2 10 3 3 3" xfId="3638" xr:uid="{00000000-0005-0000-0000-000036010000}"/>
    <cellStyle name="Normal 2 10 3 3 3 2" xfId="7855" xr:uid="{00000000-0005-0000-0000-000037010000}"/>
    <cellStyle name="Normal 2 10 3 3 3 2 2" xfId="16623" xr:uid="{00000000-0005-0000-0000-000037010000}"/>
    <cellStyle name="Normal 2 10 3 3 3 3" xfId="12414" xr:uid="{00000000-0005-0000-0000-000036010000}"/>
    <cellStyle name="Normal 2 10 3 3 4" xfId="6082" xr:uid="{00000000-0005-0000-0000-000038010000}"/>
    <cellStyle name="Normal 2 10 3 3 4 2" xfId="14850" xr:uid="{00000000-0005-0000-0000-000038010000}"/>
    <cellStyle name="Normal 2 10 3 3 5" xfId="10641" xr:uid="{00000000-0005-0000-0000-000033010000}"/>
    <cellStyle name="Normal 2 10 3 4" xfId="3950" xr:uid="{00000000-0005-0000-0000-000039010000}"/>
    <cellStyle name="Normal 2 10 3 4 2" xfId="8167" xr:uid="{00000000-0005-0000-0000-00003A010000}"/>
    <cellStyle name="Normal 2 10 3 4 2 2" xfId="16935" xr:uid="{00000000-0005-0000-0000-00003A010000}"/>
    <cellStyle name="Normal 2 10 3 4 3" xfId="12726" xr:uid="{00000000-0005-0000-0000-000039010000}"/>
    <cellStyle name="Normal 2 10 3 5" xfId="2974" xr:uid="{00000000-0005-0000-0000-00003B010000}"/>
    <cellStyle name="Normal 2 10 3 5 2" xfId="7193" xr:uid="{00000000-0005-0000-0000-00003C010000}"/>
    <cellStyle name="Normal 2 10 3 5 2 2" xfId="15961" xr:uid="{00000000-0005-0000-0000-00003C010000}"/>
    <cellStyle name="Normal 2 10 3 5 3" xfId="11752" xr:uid="{00000000-0005-0000-0000-00003B010000}"/>
    <cellStyle name="Normal 2 10 3 6" xfId="5008" xr:uid="{00000000-0005-0000-0000-00003D010000}"/>
    <cellStyle name="Normal 2 10 3 6 2" xfId="13776" xr:uid="{00000000-0005-0000-0000-00003D010000}"/>
    <cellStyle name="Normal 2 10 3 7" xfId="785" xr:uid="{00000000-0005-0000-0000-00003E010000}"/>
    <cellStyle name="Normal 2 10 3 7 2" xfId="9567" xr:uid="{00000000-0005-0000-0000-00003E010000}"/>
    <cellStyle name="Normal 2 10 3 8" xfId="9211" xr:uid="{00000000-0005-0000-0000-00002A010000}"/>
    <cellStyle name="Normal 2 10 4" xfId="1317" xr:uid="{00000000-0005-0000-0000-00003F010000}"/>
    <cellStyle name="Normal 2 10 4 2" xfId="2393" xr:uid="{00000000-0005-0000-0000-000040010000}"/>
    <cellStyle name="Normal 2 10 4 2 2" xfId="3435" xr:uid="{00000000-0005-0000-0000-000041010000}"/>
    <cellStyle name="Normal 2 10 4 2 2 2" xfId="7653" xr:uid="{00000000-0005-0000-0000-000042010000}"/>
    <cellStyle name="Normal 2 10 4 2 2 2 2" xfId="16421" xr:uid="{00000000-0005-0000-0000-000042010000}"/>
    <cellStyle name="Normal 2 10 4 2 2 3" xfId="12212" xr:uid="{00000000-0005-0000-0000-000041010000}"/>
    <cellStyle name="Normal 2 10 4 2 3" xfId="6614" xr:uid="{00000000-0005-0000-0000-000043010000}"/>
    <cellStyle name="Normal 2 10 4 2 3 2" xfId="15382" xr:uid="{00000000-0005-0000-0000-000043010000}"/>
    <cellStyle name="Normal 2 10 4 2 4" xfId="11173" xr:uid="{00000000-0005-0000-0000-000040010000}"/>
    <cellStyle name="Normal 2 10 4 3" xfId="4743" xr:uid="{00000000-0005-0000-0000-000044010000}"/>
    <cellStyle name="Normal 2 10 4 3 2" xfId="8953" xr:uid="{00000000-0005-0000-0000-000045010000}"/>
    <cellStyle name="Normal 2 10 4 3 2 2" xfId="17721" xr:uid="{00000000-0005-0000-0000-000045010000}"/>
    <cellStyle name="Normal 2 10 4 3 3" xfId="13512" xr:uid="{00000000-0005-0000-0000-000044010000}"/>
    <cellStyle name="Normal 2 10 4 4" xfId="3034" xr:uid="{00000000-0005-0000-0000-000046010000}"/>
    <cellStyle name="Normal 2 10 4 4 2" xfId="7253" xr:uid="{00000000-0005-0000-0000-000047010000}"/>
    <cellStyle name="Normal 2 10 4 4 2 2" xfId="16021" xr:uid="{00000000-0005-0000-0000-000047010000}"/>
    <cellStyle name="Normal 2 10 4 4 3" xfId="11812" xr:uid="{00000000-0005-0000-0000-000046010000}"/>
    <cellStyle name="Normal 2 10 4 5" xfId="5540" xr:uid="{00000000-0005-0000-0000-000048010000}"/>
    <cellStyle name="Normal 2 10 4 5 2" xfId="14308" xr:uid="{00000000-0005-0000-0000-000048010000}"/>
    <cellStyle name="Normal 2 10 4 6" xfId="10099" xr:uid="{00000000-0005-0000-0000-00003F010000}"/>
    <cellStyle name="Normal 2 10 5" xfId="1493" xr:uid="{00000000-0005-0000-0000-000049010000}"/>
    <cellStyle name="Normal 2 10 5 2" xfId="2569" xr:uid="{00000000-0005-0000-0000-00004A010000}"/>
    <cellStyle name="Normal 2 10 5 2 2" xfId="4370" xr:uid="{00000000-0005-0000-0000-00004B010000}"/>
    <cellStyle name="Normal 2 10 5 2 2 2" xfId="8585" xr:uid="{00000000-0005-0000-0000-00004C010000}"/>
    <cellStyle name="Normal 2 10 5 2 2 2 2" xfId="17353" xr:uid="{00000000-0005-0000-0000-00004C010000}"/>
    <cellStyle name="Normal 2 10 5 2 2 3" xfId="13144" xr:uid="{00000000-0005-0000-0000-00004B010000}"/>
    <cellStyle name="Normal 2 10 5 2 3" xfId="6790" xr:uid="{00000000-0005-0000-0000-00004D010000}"/>
    <cellStyle name="Normal 2 10 5 2 3 2" xfId="15558" xr:uid="{00000000-0005-0000-0000-00004D010000}"/>
    <cellStyle name="Normal 2 10 5 2 4" xfId="11349" xr:uid="{00000000-0005-0000-0000-00004A010000}"/>
    <cellStyle name="Normal 2 10 5 3" xfId="3217" xr:uid="{00000000-0005-0000-0000-00004E010000}"/>
    <cellStyle name="Normal 2 10 5 3 2" xfId="7435" xr:uid="{00000000-0005-0000-0000-00004F010000}"/>
    <cellStyle name="Normal 2 10 5 3 2 2" xfId="16203" xr:uid="{00000000-0005-0000-0000-00004F010000}"/>
    <cellStyle name="Normal 2 10 5 3 3" xfId="11994" xr:uid="{00000000-0005-0000-0000-00004E010000}"/>
    <cellStyle name="Normal 2 10 5 4" xfId="5716" xr:uid="{00000000-0005-0000-0000-000050010000}"/>
    <cellStyle name="Normal 2 10 5 4 2" xfId="14484" xr:uid="{00000000-0005-0000-0000-000050010000}"/>
    <cellStyle name="Normal 2 10 5 5" xfId="10275" xr:uid="{00000000-0005-0000-0000-000049010000}"/>
    <cellStyle name="Normal 2 10 6" xfId="1003" xr:uid="{00000000-0005-0000-0000-000051010000}"/>
    <cellStyle name="Normal 2 10 6 2" xfId="2079" xr:uid="{00000000-0005-0000-0000-000052010000}"/>
    <cellStyle name="Normal 2 10 6 2 2" xfId="6300" xr:uid="{00000000-0005-0000-0000-000053010000}"/>
    <cellStyle name="Normal 2 10 6 2 2 2" xfId="15068" xr:uid="{00000000-0005-0000-0000-000053010000}"/>
    <cellStyle name="Normal 2 10 6 2 3" xfId="10859" xr:uid="{00000000-0005-0000-0000-000052010000}"/>
    <cellStyle name="Normal 2 10 6 3" xfId="3788" xr:uid="{00000000-0005-0000-0000-000054010000}"/>
    <cellStyle name="Normal 2 10 6 3 2" xfId="8005" xr:uid="{00000000-0005-0000-0000-000055010000}"/>
    <cellStyle name="Normal 2 10 6 3 2 2" xfId="16773" xr:uid="{00000000-0005-0000-0000-000055010000}"/>
    <cellStyle name="Normal 2 10 6 3 3" xfId="12564" xr:uid="{00000000-0005-0000-0000-000054010000}"/>
    <cellStyle name="Normal 2 10 6 4" xfId="5226" xr:uid="{00000000-0005-0000-0000-000056010000}"/>
    <cellStyle name="Normal 2 10 6 4 2" xfId="13994" xr:uid="{00000000-0005-0000-0000-000056010000}"/>
    <cellStyle name="Normal 2 10 6 5" xfId="9785" xr:uid="{00000000-0005-0000-0000-000051010000}"/>
    <cellStyle name="Normal 2 10 7" xfId="1670" xr:uid="{00000000-0005-0000-0000-000057010000}"/>
    <cellStyle name="Normal 2 10 7 2" xfId="4038" xr:uid="{00000000-0005-0000-0000-000058010000}"/>
    <cellStyle name="Normal 2 10 7 2 2" xfId="8254" xr:uid="{00000000-0005-0000-0000-000059010000}"/>
    <cellStyle name="Normal 2 10 7 2 2 2" xfId="17022" xr:uid="{00000000-0005-0000-0000-000059010000}"/>
    <cellStyle name="Normal 2 10 7 2 3" xfId="12813" xr:uid="{00000000-0005-0000-0000-000058010000}"/>
    <cellStyle name="Normal 2 10 7 3" xfId="5891" xr:uid="{00000000-0005-0000-0000-00005A010000}"/>
    <cellStyle name="Normal 2 10 7 3 2" xfId="14659" xr:uid="{00000000-0005-0000-0000-00005A010000}"/>
    <cellStyle name="Normal 2 10 7 4" xfId="10450" xr:uid="{00000000-0005-0000-0000-000057010000}"/>
    <cellStyle name="Normal 2 10 8" xfId="4740" xr:uid="{00000000-0005-0000-0000-00005B010000}"/>
    <cellStyle name="Normal 2 10 8 2" xfId="8950" xr:uid="{00000000-0005-0000-0000-00005C010000}"/>
    <cellStyle name="Normal 2 10 8 2 2" xfId="17718" xr:uid="{00000000-0005-0000-0000-00005C010000}"/>
    <cellStyle name="Normal 2 10 8 3" xfId="13509" xr:uid="{00000000-0005-0000-0000-00005B010000}"/>
    <cellStyle name="Normal 2 10 9" xfId="2816" xr:uid="{00000000-0005-0000-0000-00005D010000}"/>
    <cellStyle name="Normal 2 10 9 2" xfId="7035" xr:uid="{00000000-0005-0000-0000-00005E010000}"/>
    <cellStyle name="Normal 2 10 9 2 2" xfId="15803" xr:uid="{00000000-0005-0000-0000-00005E010000}"/>
    <cellStyle name="Normal 2 10 9 3" xfId="11594" xr:uid="{00000000-0005-0000-0000-00005D010000}"/>
    <cellStyle name="Normal 2 11" xfId="254" xr:uid="{00000000-0005-0000-0000-00005F010000}"/>
    <cellStyle name="Normal 2 11 10" xfId="4870" xr:uid="{00000000-0005-0000-0000-000060010000}"/>
    <cellStyle name="Normal 2 11 10 2" xfId="13638" xr:uid="{00000000-0005-0000-0000-000060010000}"/>
    <cellStyle name="Normal 2 11 11" xfId="645" xr:uid="{00000000-0005-0000-0000-000061010000}"/>
    <cellStyle name="Normal 2 11 11 2" xfId="9429" xr:uid="{00000000-0005-0000-0000-000061010000}"/>
    <cellStyle name="Normal 2 11 12" xfId="569" xr:uid="{00000000-0005-0000-0000-000062010000}"/>
    <cellStyle name="Normal 2 11 12 2" xfId="9356" xr:uid="{00000000-0005-0000-0000-000062010000}"/>
    <cellStyle name="Normal 2 11 13" xfId="9060" xr:uid="{00000000-0005-0000-0000-00005F010000}"/>
    <cellStyle name="Normal 2 11 2" xfId="333" xr:uid="{00000000-0005-0000-0000-000063010000}"/>
    <cellStyle name="Normal 2 11 2 10" xfId="9127" xr:uid="{00000000-0005-0000-0000-000063010000}"/>
    <cellStyle name="Normal 2 11 2 2" xfId="494" xr:uid="{00000000-0005-0000-0000-000064010000}"/>
    <cellStyle name="Normal 2 11 2 2 2" xfId="1249" xr:uid="{00000000-0005-0000-0000-000065010000}"/>
    <cellStyle name="Normal 2 11 2 2 2 2" xfId="2325" xr:uid="{00000000-0005-0000-0000-000066010000}"/>
    <cellStyle name="Normal 2 11 2 2 2 2 2" xfId="6546" xr:uid="{00000000-0005-0000-0000-000067010000}"/>
    <cellStyle name="Normal 2 11 2 2 2 2 2 2" xfId="15314" xr:uid="{00000000-0005-0000-0000-000067010000}"/>
    <cellStyle name="Normal 2 11 2 2 2 2 3" xfId="11105" xr:uid="{00000000-0005-0000-0000-000066010000}"/>
    <cellStyle name="Normal 2 11 2 2 2 3" xfId="3505" xr:uid="{00000000-0005-0000-0000-000068010000}"/>
    <cellStyle name="Normal 2 11 2 2 2 3 2" xfId="7723" xr:uid="{00000000-0005-0000-0000-000069010000}"/>
    <cellStyle name="Normal 2 11 2 2 2 3 2 2" xfId="16491" xr:uid="{00000000-0005-0000-0000-000069010000}"/>
    <cellStyle name="Normal 2 11 2 2 2 3 3" xfId="12282" xr:uid="{00000000-0005-0000-0000-000068010000}"/>
    <cellStyle name="Normal 2 11 2 2 2 4" xfId="5472" xr:uid="{00000000-0005-0000-0000-00006A010000}"/>
    <cellStyle name="Normal 2 11 2 2 2 4 2" xfId="14240" xr:uid="{00000000-0005-0000-0000-00006A010000}"/>
    <cellStyle name="Normal 2 11 2 2 2 5" xfId="10031" xr:uid="{00000000-0005-0000-0000-000065010000}"/>
    <cellStyle name="Normal 2 11 2 2 3" xfId="2017" xr:uid="{00000000-0005-0000-0000-00006B010000}"/>
    <cellStyle name="Normal 2 11 2 2 3 2" xfId="2749" xr:uid="{00000000-0005-0000-0000-00006C010000}"/>
    <cellStyle name="Normal 2 11 2 2 3 2 2" xfId="6968" xr:uid="{00000000-0005-0000-0000-00006D010000}"/>
    <cellStyle name="Normal 2 11 2 2 3 2 2 2" xfId="15736" xr:uid="{00000000-0005-0000-0000-00006D010000}"/>
    <cellStyle name="Normal 2 11 2 2 3 2 3" xfId="11527" xr:uid="{00000000-0005-0000-0000-00006C010000}"/>
    <cellStyle name="Normal 2 11 2 2 3 3" xfId="6238" xr:uid="{00000000-0005-0000-0000-00006E010000}"/>
    <cellStyle name="Normal 2 11 2 2 3 3 2" xfId="15006" xr:uid="{00000000-0005-0000-0000-00006E010000}"/>
    <cellStyle name="Normal 2 11 2 2 3 4" xfId="10797" xr:uid="{00000000-0005-0000-0000-00006B010000}"/>
    <cellStyle name="Normal 2 11 2 2 4" xfId="3104" xr:uid="{00000000-0005-0000-0000-00006F010000}"/>
    <cellStyle name="Normal 2 11 2 2 4 2" xfId="7323" xr:uid="{00000000-0005-0000-0000-000070010000}"/>
    <cellStyle name="Normal 2 11 2 2 4 2 2" xfId="16091" xr:uid="{00000000-0005-0000-0000-000070010000}"/>
    <cellStyle name="Normal 2 11 2 2 4 3" xfId="11882" xr:uid="{00000000-0005-0000-0000-00006F010000}"/>
    <cellStyle name="Normal 2 11 2 2 5" xfId="5164" xr:uid="{00000000-0005-0000-0000-000071010000}"/>
    <cellStyle name="Normal 2 11 2 2 5 2" xfId="13932" xr:uid="{00000000-0005-0000-0000-000071010000}"/>
    <cellStyle name="Normal 2 11 2 2 6" xfId="941" xr:uid="{00000000-0005-0000-0000-000072010000}"/>
    <cellStyle name="Normal 2 11 2 2 6 2" xfId="9723" xr:uid="{00000000-0005-0000-0000-000072010000}"/>
    <cellStyle name="Normal 2 11 2 2 7" xfId="9281" xr:uid="{00000000-0005-0000-0000-000064010000}"/>
    <cellStyle name="Normal 2 11 2 3" xfId="1406" xr:uid="{00000000-0005-0000-0000-000073010000}"/>
    <cellStyle name="Normal 2 11 2 3 2" xfId="2482" xr:uid="{00000000-0005-0000-0000-000074010000}"/>
    <cellStyle name="Normal 2 11 2 3 2 2" xfId="4168" xr:uid="{00000000-0005-0000-0000-000075010000}"/>
    <cellStyle name="Normal 2 11 2 3 2 2 2" xfId="8383" xr:uid="{00000000-0005-0000-0000-000076010000}"/>
    <cellStyle name="Normal 2 11 2 3 2 2 2 2" xfId="17151" xr:uid="{00000000-0005-0000-0000-000076010000}"/>
    <cellStyle name="Normal 2 11 2 3 2 2 3" xfId="12942" xr:uid="{00000000-0005-0000-0000-000075010000}"/>
    <cellStyle name="Normal 2 11 2 3 2 3" xfId="6703" xr:uid="{00000000-0005-0000-0000-000077010000}"/>
    <cellStyle name="Normal 2 11 2 3 2 3 2" xfId="15471" xr:uid="{00000000-0005-0000-0000-000077010000}"/>
    <cellStyle name="Normal 2 11 2 3 2 4" xfId="11262" xr:uid="{00000000-0005-0000-0000-000074010000}"/>
    <cellStyle name="Normal 2 11 2 3 3" xfId="3287" xr:uid="{00000000-0005-0000-0000-000078010000}"/>
    <cellStyle name="Normal 2 11 2 3 3 2" xfId="7505" xr:uid="{00000000-0005-0000-0000-000079010000}"/>
    <cellStyle name="Normal 2 11 2 3 3 2 2" xfId="16273" xr:uid="{00000000-0005-0000-0000-000079010000}"/>
    <cellStyle name="Normal 2 11 2 3 3 3" xfId="12064" xr:uid="{00000000-0005-0000-0000-000078010000}"/>
    <cellStyle name="Normal 2 11 2 3 4" xfId="5629" xr:uid="{00000000-0005-0000-0000-00007A010000}"/>
    <cellStyle name="Normal 2 11 2 3 4 2" xfId="14397" xr:uid="{00000000-0005-0000-0000-00007A010000}"/>
    <cellStyle name="Normal 2 11 2 3 5" xfId="10188" xr:uid="{00000000-0005-0000-0000-000073010000}"/>
    <cellStyle name="Normal 2 11 2 4" xfId="1563" xr:uid="{00000000-0005-0000-0000-00007B010000}"/>
    <cellStyle name="Normal 2 11 2 4 2" xfId="2639" xr:uid="{00000000-0005-0000-0000-00007C010000}"/>
    <cellStyle name="Normal 2 11 2 4 2 2" xfId="6860" xr:uid="{00000000-0005-0000-0000-00007D010000}"/>
    <cellStyle name="Normal 2 11 2 4 2 2 2" xfId="15628" xr:uid="{00000000-0005-0000-0000-00007D010000}"/>
    <cellStyle name="Normal 2 11 2 4 2 3" xfId="11419" xr:uid="{00000000-0005-0000-0000-00007C010000}"/>
    <cellStyle name="Normal 2 11 2 4 3" xfId="3702" xr:uid="{00000000-0005-0000-0000-00007E010000}"/>
    <cellStyle name="Normal 2 11 2 4 3 2" xfId="7919" xr:uid="{00000000-0005-0000-0000-00007F010000}"/>
    <cellStyle name="Normal 2 11 2 4 3 2 2" xfId="16687" xr:uid="{00000000-0005-0000-0000-00007F010000}"/>
    <cellStyle name="Normal 2 11 2 4 3 3" xfId="12478" xr:uid="{00000000-0005-0000-0000-00007E010000}"/>
    <cellStyle name="Normal 2 11 2 4 4" xfId="5786" xr:uid="{00000000-0005-0000-0000-000080010000}"/>
    <cellStyle name="Normal 2 11 2 4 4 2" xfId="14554" xr:uid="{00000000-0005-0000-0000-000080010000}"/>
    <cellStyle name="Normal 2 11 2 4 5" xfId="10345" xr:uid="{00000000-0005-0000-0000-00007B010000}"/>
    <cellStyle name="Normal 2 11 2 5" xfId="1092" xr:uid="{00000000-0005-0000-0000-000081010000}"/>
    <cellStyle name="Normal 2 11 2 5 2" xfId="2168" xr:uid="{00000000-0005-0000-0000-000082010000}"/>
    <cellStyle name="Normal 2 11 2 5 2 2" xfId="6389" xr:uid="{00000000-0005-0000-0000-000083010000}"/>
    <cellStyle name="Normal 2 11 2 5 2 2 2" xfId="15157" xr:uid="{00000000-0005-0000-0000-000083010000}"/>
    <cellStyle name="Normal 2 11 2 5 2 3" xfId="10948" xr:uid="{00000000-0005-0000-0000-000082010000}"/>
    <cellStyle name="Normal 2 11 2 5 3" xfId="3857" xr:uid="{00000000-0005-0000-0000-000084010000}"/>
    <cellStyle name="Normal 2 11 2 5 3 2" xfId="8074" xr:uid="{00000000-0005-0000-0000-000085010000}"/>
    <cellStyle name="Normal 2 11 2 5 3 2 2" xfId="16842" xr:uid="{00000000-0005-0000-0000-000085010000}"/>
    <cellStyle name="Normal 2 11 2 5 3 3" xfId="12633" xr:uid="{00000000-0005-0000-0000-000084010000}"/>
    <cellStyle name="Normal 2 11 2 5 4" xfId="5315" xr:uid="{00000000-0005-0000-0000-000086010000}"/>
    <cellStyle name="Normal 2 11 2 5 4 2" xfId="14083" xr:uid="{00000000-0005-0000-0000-000086010000}"/>
    <cellStyle name="Normal 2 11 2 5 5" xfId="9874" xr:uid="{00000000-0005-0000-0000-000081010000}"/>
    <cellStyle name="Normal 2 11 2 6" xfId="1825" xr:uid="{00000000-0005-0000-0000-000087010000}"/>
    <cellStyle name="Normal 2 11 2 6 2" xfId="6046" xr:uid="{00000000-0005-0000-0000-000088010000}"/>
    <cellStyle name="Normal 2 11 2 6 2 2" xfId="14814" xr:uid="{00000000-0005-0000-0000-000088010000}"/>
    <cellStyle name="Normal 2 11 2 6 3" xfId="10605" xr:uid="{00000000-0005-0000-0000-000087010000}"/>
    <cellStyle name="Normal 2 11 2 7" xfId="2886" xr:uid="{00000000-0005-0000-0000-000089010000}"/>
    <cellStyle name="Normal 2 11 2 7 2" xfId="7105" xr:uid="{00000000-0005-0000-0000-00008A010000}"/>
    <cellStyle name="Normal 2 11 2 7 2 2" xfId="15873" xr:uid="{00000000-0005-0000-0000-00008A010000}"/>
    <cellStyle name="Normal 2 11 2 7 3" xfId="11664" xr:uid="{00000000-0005-0000-0000-000089010000}"/>
    <cellStyle name="Normal 2 11 2 8" xfId="4972" xr:uid="{00000000-0005-0000-0000-00008B010000}"/>
    <cellStyle name="Normal 2 11 2 8 2" xfId="13740" xr:uid="{00000000-0005-0000-0000-00008B010000}"/>
    <cellStyle name="Normal 2 11 2 9" xfId="749" xr:uid="{00000000-0005-0000-0000-00008C010000}"/>
    <cellStyle name="Normal 2 11 2 9 2" xfId="9531" xr:uid="{00000000-0005-0000-0000-00008C010000}"/>
    <cellStyle name="Normal 2 11 3" xfId="427" xr:uid="{00000000-0005-0000-0000-00008D010000}"/>
    <cellStyle name="Normal 2 11 3 2" xfId="1182" xr:uid="{00000000-0005-0000-0000-00008E010000}"/>
    <cellStyle name="Normal 2 11 3 2 2" xfId="2258" xr:uid="{00000000-0005-0000-0000-00008F010000}"/>
    <cellStyle name="Normal 2 11 3 2 2 2" xfId="4461" xr:uid="{00000000-0005-0000-0000-000090010000}"/>
    <cellStyle name="Normal 2 11 3 2 2 2 2" xfId="8676" xr:uid="{00000000-0005-0000-0000-000091010000}"/>
    <cellStyle name="Normal 2 11 3 2 2 2 2 2" xfId="17444" xr:uid="{00000000-0005-0000-0000-000091010000}"/>
    <cellStyle name="Normal 2 11 3 2 2 2 3" xfId="13235" xr:uid="{00000000-0005-0000-0000-000090010000}"/>
    <cellStyle name="Normal 2 11 3 2 2 3" xfId="6479" xr:uid="{00000000-0005-0000-0000-000092010000}"/>
    <cellStyle name="Normal 2 11 3 2 2 3 2" xfId="15247" xr:uid="{00000000-0005-0000-0000-000092010000}"/>
    <cellStyle name="Normal 2 11 3 2 2 4" xfId="11038" xr:uid="{00000000-0005-0000-0000-00008F010000}"/>
    <cellStyle name="Normal 2 11 3 2 3" xfId="3438" xr:uid="{00000000-0005-0000-0000-000093010000}"/>
    <cellStyle name="Normal 2 11 3 2 3 2" xfId="7656" xr:uid="{00000000-0005-0000-0000-000094010000}"/>
    <cellStyle name="Normal 2 11 3 2 3 2 2" xfId="16424" xr:uid="{00000000-0005-0000-0000-000094010000}"/>
    <cellStyle name="Normal 2 11 3 2 3 3" xfId="12215" xr:uid="{00000000-0005-0000-0000-000093010000}"/>
    <cellStyle name="Normal 2 11 3 2 4" xfId="5405" xr:uid="{00000000-0005-0000-0000-000095010000}"/>
    <cellStyle name="Normal 2 11 3 2 4 2" xfId="14173" xr:uid="{00000000-0005-0000-0000-000095010000}"/>
    <cellStyle name="Normal 2 11 3 2 5" xfId="9964" xr:uid="{00000000-0005-0000-0000-00008E010000}"/>
    <cellStyle name="Normal 2 11 3 3" xfId="1914" xr:uid="{00000000-0005-0000-0000-000096010000}"/>
    <cellStyle name="Normal 2 11 3 3 2" xfId="3641" xr:uid="{00000000-0005-0000-0000-000097010000}"/>
    <cellStyle name="Normal 2 11 3 3 2 2" xfId="7858" xr:uid="{00000000-0005-0000-0000-000098010000}"/>
    <cellStyle name="Normal 2 11 3 3 2 2 2" xfId="16626" xr:uid="{00000000-0005-0000-0000-000098010000}"/>
    <cellStyle name="Normal 2 11 3 3 2 3" xfId="12417" xr:uid="{00000000-0005-0000-0000-000097010000}"/>
    <cellStyle name="Normal 2 11 3 3 3" xfId="6135" xr:uid="{00000000-0005-0000-0000-000099010000}"/>
    <cellStyle name="Normal 2 11 3 3 3 2" xfId="14903" xr:uid="{00000000-0005-0000-0000-000099010000}"/>
    <cellStyle name="Normal 2 11 3 3 4" xfId="10694" xr:uid="{00000000-0005-0000-0000-000096010000}"/>
    <cellStyle name="Normal 2 11 3 4" xfId="4099" xr:uid="{00000000-0005-0000-0000-00009A010000}"/>
    <cellStyle name="Normal 2 11 3 4 2" xfId="8314" xr:uid="{00000000-0005-0000-0000-00009B010000}"/>
    <cellStyle name="Normal 2 11 3 4 2 2" xfId="17082" xr:uid="{00000000-0005-0000-0000-00009B010000}"/>
    <cellStyle name="Normal 2 11 3 4 3" xfId="12873" xr:uid="{00000000-0005-0000-0000-00009A010000}"/>
    <cellStyle name="Normal 2 11 3 5" xfId="3037" xr:uid="{00000000-0005-0000-0000-00009C010000}"/>
    <cellStyle name="Normal 2 11 3 5 2" xfId="7256" xr:uid="{00000000-0005-0000-0000-00009D010000}"/>
    <cellStyle name="Normal 2 11 3 5 2 2" xfId="16024" xr:uid="{00000000-0005-0000-0000-00009D010000}"/>
    <cellStyle name="Normal 2 11 3 5 3" xfId="11815" xr:uid="{00000000-0005-0000-0000-00009C010000}"/>
    <cellStyle name="Normal 2 11 3 6" xfId="5061" xr:uid="{00000000-0005-0000-0000-00009E010000}"/>
    <cellStyle name="Normal 2 11 3 6 2" xfId="13829" xr:uid="{00000000-0005-0000-0000-00009E010000}"/>
    <cellStyle name="Normal 2 11 3 7" xfId="838" xr:uid="{00000000-0005-0000-0000-00009F010000}"/>
    <cellStyle name="Normal 2 11 3 7 2" xfId="9620" xr:uid="{00000000-0005-0000-0000-00009F010000}"/>
    <cellStyle name="Normal 2 11 3 8" xfId="9214" xr:uid="{00000000-0005-0000-0000-00008D010000}"/>
    <cellStyle name="Normal 2 11 4" xfId="1339" xr:uid="{00000000-0005-0000-0000-0000A0010000}"/>
    <cellStyle name="Normal 2 11 4 2" xfId="2415" xr:uid="{00000000-0005-0000-0000-0000A1010000}"/>
    <cellStyle name="Normal 2 11 4 2 2" xfId="4410" xr:uid="{00000000-0005-0000-0000-0000A2010000}"/>
    <cellStyle name="Normal 2 11 4 2 2 2" xfId="8625" xr:uid="{00000000-0005-0000-0000-0000A3010000}"/>
    <cellStyle name="Normal 2 11 4 2 2 2 2" xfId="17393" xr:uid="{00000000-0005-0000-0000-0000A3010000}"/>
    <cellStyle name="Normal 2 11 4 2 2 3" xfId="13184" xr:uid="{00000000-0005-0000-0000-0000A2010000}"/>
    <cellStyle name="Normal 2 11 4 2 3" xfId="6636" xr:uid="{00000000-0005-0000-0000-0000A4010000}"/>
    <cellStyle name="Normal 2 11 4 2 3 2" xfId="15404" xr:uid="{00000000-0005-0000-0000-0000A4010000}"/>
    <cellStyle name="Normal 2 11 4 2 4" xfId="11195" xr:uid="{00000000-0005-0000-0000-0000A1010000}"/>
    <cellStyle name="Normal 2 11 4 3" xfId="3220" xr:uid="{00000000-0005-0000-0000-0000A5010000}"/>
    <cellStyle name="Normal 2 11 4 3 2" xfId="7438" xr:uid="{00000000-0005-0000-0000-0000A6010000}"/>
    <cellStyle name="Normal 2 11 4 3 2 2" xfId="16206" xr:uid="{00000000-0005-0000-0000-0000A6010000}"/>
    <cellStyle name="Normal 2 11 4 3 3" xfId="11997" xr:uid="{00000000-0005-0000-0000-0000A5010000}"/>
    <cellStyle name="Normal 2 11 4 4" xfId="5562" xr:uid="{00000000-0005-0000-0000-0000A7010000}"/>
    <cellStyle name="Normal 2 11 4 4 2" xfId="14330" xr:uid="{00000000-0005-0000-0000-0000A7010000}"/>
    <cellStyle name="Normal 2 11 4 5" xfId="10121" xr:uid="{00000000-0005-0000-0000-0000A0010000}"/>
    <cellStyle name="Normal 2 11 5" xfId="1496" xr:uid="{00000000-0005-0000-0000-0000A8010000}"/>
    <cellStyle name="Normal 2 11 5 2" xfId="2572" xr:uid="{00000000-0005-0000-0000-0000A9010000}"/>
    <cellStyle name="Normal 2 11 5 2 2" xfId="4317" xr:uid="{00000000-0005-0000-0000-0000AA010000}"/>
    <cellStyle name="Normal 2 11 5 2 2 2" xfId="8532" xr:uid="{00000000-0005-0000-0000-0000AB010000}"/>
    <cellStyle name="Normal 2 11 5 2 2 2 2" xfId="17300" xr:uid="{00000000-0005-0000-0000-0000AB010000}"/>
    <cellStyle name="Normal 2 11 5 2 2 3" xfId="13091" xr:uid="{00000000-0005-0000-0000-0000AA010000}"/>
    <cellStyle name="Normal 2 11 5 2 3" xfId="6793" xr:uid="{00000000-0005-0000-0000-0000AC010000}"/>
    <cellStyle name="Normal 2 11 5 2 3 2" xfId="15561" xr:uid="{00000000-0005-0000-0000-0000AC010000}"/>
    <cellStyle name="Normal 2 11 5 2 4" xfId="11352" xr:uid="{00000000-0005-0000-0000-0000A9010000}"/>
    <cellStyle name="Normal 2 11 5 3" xfId="3581" xr:uid="{00000000-0005-0000-0000-0000AD010000}"/>
    <cellStyle name="Normal 2 11 5 3 2" xfId="7798" xr:uid="{00000000-0005-0000-0000-0000AE010000}"/>
    <cellStyle name="Normal 2 11 5 3 2 2" xfId="16566" xr:uid="{00000000-0005-0000-0000-0000AE010000}"/>
    <cellStyle name="Normal 2 11 5 3 3" xfId="12357" xr:uid="{00000000-0005-0000-0000-0000AD010000}"/>
    <cellStyle name="Normal 2 11 5 4" xfId="5719" xr:uid="{00000000-0005-0000-0000-0000AF010000}"/>
    <cellStyle name="Normal 2 11 5 4 2" xfId="14487" xr:uid="{00000000-0005-0000-0000-0000AF010000}"/>
    <cellStyle name="Normal 2 11 5 5" xfId="10278" xr:uid="{00000000-0005-0000-0000-0000A8010000}"/>
    <cellStyle name="Normal 2 11 6" xfId="1025" xr:uid="{00000000-0005-0000-0000-0000B0010000}"/>
    <cellStyle name="Normal 2 11 6 2" xfId="2101" xr:uid="{00000000-0005-0000-0000-0000B1010000}"/>
    <cellStyle name="Normal 2 11 6 2 2" xfId="6322" xr:uid="{00000000-0005-0000-0000-0000B2010000}"/>
    <cellStyle name="Normal 2 11 6 2 2 2" xfId="15090" xr:uid="{00000000-0005-0000-0000-0000B2010000}"/>
    <cellStyle name="Normal 2 11 6 2 3" xfId="10881" xr:uid="{00000000-0005-0000-0000-0000B1010000}"/>
    <cellStyle name="Normal 2 11 6 3" xfId="3791" xr:uid="{00000000-0005-0000-0000-0000B3010000}"/>
    <cellStyle name="Normal 2 11 6 3 2" xfId="8008" xr:uid="{00000000-0005-0000-0000-0000B4010000}"/>
    <cellStyle name="Normal 2 11 6 3 2 2" xfId="16776" xr:uid="{00000000-0005-0000-0000-0000B4010000}"/>
    <cellStyle name="Normal 2 11 6 3 3" xfId="12567" xr:uid="{00000000-0005-0000-0000-0000B3010000}"/>
    <cellStyle name="Normal 2 11 6 4" xfId="5248" xr:uid="{00000000-0005-0000-0000-0000B5010000}"/>
    <cellStyle name="Normal 2 11 6 4 2" xfId="14016" xr:uid="{00000000-0005-0000-0000-0000B5010000}"/>
    <cellStyle name="Normal 2 11 6 5" xfId="9807" xr:uid="{00000000-0005-0000-0000-0000B0010000}"/>
    <cellStyle name="Normal 2 11 7" xfId="1723" xr:uid="{00000000-0005-0000-0000-0000B6010000}"/>
    <cellStyle name="Normal 2 11 7 2" xfId="4041" xr:uid="{00000000-0005-0000-0000-0000B7010000}"/>
    <cellStyle name="Normal 2 11 7 2 2" xfId="8257" xr:uid="{00000000-0005-0000-0000-0000B8010000}"/>
    <cellStyle name="Normal 2 11 7 2 2 2" xfId="17025" xr:uid="{00000000-0005-0000-0000-0000B8010000}"/>
    <cellStyle name="Normal 2 11 7 2 3" xfId="12816" xr:uid="{00000000-0005-0000-0000-0000B7010000}"/>
    <cellStyle name="Normal 2 11 7 3" xfId="5944" xr:uid="{00000000-0005-0000-0000-0000B9010000}"/>
    <cellStyle name="Normal 2 11 7 3 2" xfId="14712" xr:uid="{00000000-0005-0000-0000-0000B9010000}"/>
    <cellStyle name="Normal 2 11 7 4" xfId="10503" xr:uid="{00000000-0005-0000-0000-0000B6010000}"/>
    <cellStyle name="Normal 2 11 8" xfId="4607" xr:uid="{00000000-0005-0000-0000-0000BA010000}"/>
    <cellStyle name="Normal 2 11 8 2" xfId="8817" xr:uid="{00000000-0005-0000-0000-0000BB010000}"/>
    <cellStyle name="Normal 2 11 8 2 2" xfId="17585" xr:uid="{00000000-0005-0000-0000-0000BB010000}"/>
    <cellStyle name="Normal 2 11 8 3" xfId="13376" xr:uid="{00000000-0005-0000-0000-0000BA010000}"/>
    <cellStyle name="Normal 2 11 9" xfId="2819" xr:uid="{00000000-0005-0000-0000-0000BC010000}"/>
    <cellStyle name="Normal 2 11 9 2" xfId="7038" xr:uid="{00000000-0005-0000-0000-0000BD010000}"/>
    <cellStyle name="Normal 2 11 9 2 2" xfId="15806" xr:uid="{00000000-0005-0000-0000-0000BD010000}"/>
    <cellStyle name="Normal 2 11 9 3" xfId="11597" xr:uid="{00000000-0005-0000-0000-0000BC010000}"/>
    <cellStyle name="Normal 2 12" xfId="268" xr:uid="{00000000-0005-0000-0000-0000BE010000}"/>
    <cellStyle name="Normal 2 12 10" xfId="688" xr:uid="{00000000-0005-0000-0000-0000BF010000}"/>
    <cellStyle name="Normal 2 12 10 2" xfId="9471" xr:uid="{00000000-0005-0000-0000-0000BF010000}"/>
    <cellStyle name="Normal 2 12 11" xfId="9071" xr:uid="{00000000-0005-0000-0000-0000BE010000}"/>
    <cellStyle name="Normal 2 12 2" xfId="438" xr:uid="{00000000-0005-0000-0000-0000C0010000}"/>
    <cellStyle name="Normal 2 12 2 2" xfId="1193" xr:uid="{00000000-0005-0000-0000-0000C1010000}"/>
    <cellStyle name="Normal 2 12 2 2 2" xfId="2269" xr:uid="{00000000-0005-0000-0000-0000C2010000}"/>
    <cellStyle name="Normal 2 12 2 2 2 2" xfId="4524" xr:uid="{00000000-0005-0000-0000-0000C3010000}"/>
    <cellStyle name="Normal 2 12 2 2 2 2 2" xfId="8735" xr:uid="{00000000-0005-0000-0000-0000C4010000}"/>
    <cellStyle name="Normal 2 12 2 2 2 2 2 2" xfId="17503" xr:uid="{00000000-0005-0000-0000-0000C4010000}"/>
    <cellStyle name="Normal 2 12 2 2 2 2 3" xfId="13294" xr:uid="{00000000-0005-0000-0000-0000C3010000}"/>
    <cellStyle name="Normal 2 12 2 2 2 3" xfId="6490" xr:uid="{00000000-0005-0000-0000-0000C5010000}"/>
    <cellStyle name="Normal 2 12 2 2 2 3 2" xfId="15258" xr:uid="{00000000-0005-0000-0000-0000C5010000}"/>
    <cellStyle name="Normal 2 12 2 2 2 4" xfId="11049" xr:uid="{00000000-0005-0000-0000-0000C2010000}"/>
    <cellStyle name="Normal 2 12 2 2 3" xfId="3449" xr:uid="{00000000-0005-0000-0000-0000C6010000}"/>
    <cellStyle name="Normal 2 12 2 2 3 2" xfId="7667" xr:uid="{00000000-0005-0000-0000-0000C7010000}"/>
    <cellStyle name="Normal 2 12 2 2 3 2 2" xfId="16435" xr:uid="{00000000-0005-0000-0000-0000C7010000}"/>
    <cellStyle name="Normal 2 12 2 2 3 3" xfId="12226" xr:uid="{00000000-0005-0000-0000-0000C6010000}"/>
    <cellStyle name="Normal 2 12 2 2 4" xfId="5416" xr:uid="{00000000-0005-0000-0000-0000C8010000}"/>
    <cellStyle name="Normal 2 12 2 2 4 2" xfId="14184" xr:uid="{00000000-0005-0000-0000-0000C8010000}"/>
    <cellStyle name="Normal 2 12 2 2 5" xfId="9975" xr:uid="{00000000-0005-0000-0000-0000C1010000}"/>
    <cellStyle name="Normal 2 12 2 3" xfId="1957" xr:uid="{00000000-0005-0000-0000-0000C9010000}"/>
    <cellStyle name="Normal 2 12 2 3 2" xfId="3652" xr:uid="{00000000-0005-0000-0000-0000CA010000}"/>
    <cellStyle name="Normal 2 12 2 3 2 2" xfId="7869" xr:uid="{00000000-0005-0000-0000-0000CB010000}"/>
    <cellStyle name="Normal 2 12 2 3 2 2 2" xfId="16637" xr:uid="{00000000-0005-0000-0000-0000CB010000}"/>
    <cellStyle name="Normal 2 12 2 3 2 3" xfId="12428" xr:uid="{00000000-0005-0000-0000-0000CA010000}"/>
    <cellStyle name="Normal 2 12 2 3 3" xfId="6178" xr:uid="{00000000-0005-0000-0000-0000CC010000}"/>
    <cellStyle name="Normal 2 12 2 3 3 2" xfId="14946" xr:uid="{00000000-0005-0000-0000-0000CC010000}"/>
    <cellStyle name="Normal 2 12 2 3 4" xfId="10737" xr:uid="{00000000-0005-0000-0000-0000C9010000}"/>
    <cellStyle name="Normal 2 12 2 4" xfId="4134" xr:uid="{00000000-0005-0000-0000-0000CD010000}"/>
    <cellStyle name="Normal 2 12 2 4 2" xfId="8349" xr:uid="{00000000-0005-0000-0000-0000CE010000}"/>
    <cellStyle name="Normal 2 12 2 4 2 2" xfId="17117" xr:uid="{00000000-0005-0000-0000-0000CE010000}"/>
    <cellStyle name="Normal 2 12 2 4 3" xfId="12908" xr:uid="{00000000-0005-0000-0000-0000CD010000}"/>
    <cellStyle name="Normal 2 12 2 5" xfId="3048" xr:uid="{00000000-0005-0000-0000-0000CF010000}"/>
    <cellStyle name="Normal 2 12 2 5 2" xfId="7267" xr:uid="{00000000-0005-0000-0000-0000D0010000}"/>
    <cellStyle name="Normal 2 12 2 5 2 2" xfId="16035" xr:uid="{00000000-0005-0000-0000-0000D0010000}"/>
    <cellStyle name="Normal 2 12 2 5 3" xfId="11826" xr:uid="{00000000-0005-0000-0000-0000CF010000}"/>
    <cellStyle name="Normal 2 12 2 6" xfId="5104" xr:uid="{00000000-0005-0000-0000-0000D1010000}"/>
    <cellStyle name="Normal 2 12 2 6 2" xfId="13872" xr:uid="{00000000-0005-0000-0000-0000D1010000}"/>
    <cellStyle name="Normal 2 12 2 7" xfId="881" xr:uid="{00000000-0005-0000-0000-0000D2010000}"/>
    <cellStyle name="Normal 2 12 2 7 2" xfId="9663" xr:uid="{00000000-0005-0000-0000-0000D2010000}"/>
    <cellStyle name="Normal 2 12 2 8" xfId="9225" xr:uid="{00000000-0005-0000-0000-0000C0010000}"/>
    <cellStyle name="Normal 2 12 3" xfId="1350" xr:uid="{00000000-0005-0000-0000-0000D3010000}"/>
    <cellStyle name="Normal 2 12 3 2" xfId="2426" xr:uid="{00000000-0005-0000-0000-0000D4010000}"/>
    <cellStyle name="Normal 2 12 3 2 2" xfId="4385" xr:uid="{00000000-0005-0000-0000-0000D5010000}"/>
    <cellStyle name="Normal 2 12 3 2 2 2" xfId="8600" xr:uid="{00000000-0005-0000-0000-0000D6010000}"/>
    <cellStyle name="Normal 2 12 3 2 2 2 2" xfId="17368" xr:uid="{00000000-0005-0000-0000-0000D6010000}"/>
    <cellStyle name="Normal 2 12 3 2 2 3" xfId="13159" xr:uid="{00000000-0005-0000-0000-0000D5010000}"/>
    <cellStyle name="Normal 2 12 3 2 3" xfId="6647" xr:uid="{00000000-0005-0000-0000-0000D7010000}"/>
    <cellStyle name="Normal 2 12 3 2 3 2" xfId="15415" xr:uid="{00000000-0005-0000-0000-0000D7010000}"/>
    <cellStyle name="Normal 2 12 3 2 4" xfId="11206" xr:uid="{00000000-0005-0000-0000-0000D4010000}"/>
    <cellStyle name="Normal 2 12 3 3" xfId="3231" xr:uid="{00000000-0005-0000-0000-0000D8010000}"/>
    <cellStyle name="Normal 2 12 3 3 2" xfId="7449" xr:uid="{00000000-0005-0000-0000-0000D9010000}"/>
    <cellStyle name="Normal 2 12 3 3 2 2" xfId="16217" xr:uid="{00000000-0005-0000-0000-0000D9010000}"/>
    <cellStyle name="Normal 2 12 3 3 3" xfId="12008" xr:uid="{00000000-0005-0000-0000-0000D8010000}"/>
    <cellStyle name="Normal 2 12 3 4" xfId="5573" xr:uid="{00000000-0005-0000-0000-0000DA010000}"/>
    <cellStyle name="Normal 2 12 3 4 2" xfId="14341" xr:uid="{00000000-0005-0000-0000-0000DA010000}"/>
    <cellStyle name="Normal 2 12 3 5" xfId="10132" xr:uid="{00000000-0005-0000-0000-0000D3010000}"/>
    <cellStyle name="Normal 2 12 4" xfId="1507" xr:uid="{00000000-0005-0000-0000-0000DB010000}"/>
    <cellStyle name="Normal 2 12 4 2" xfId="2583" xr:uid="{00000000-0005-0000-0000-0000DC010000}"/>
    <cellStyle name="Normal 2 12 4 2 2" xfId="4290" xr:uid="{00000000-0005-0000-0000-0000DD010000}"/>
    <cellStyle name="Normal 2 12 4 2 2 2" xfId="8505" xr:uid="{00000000-0005-0000-0000-0000DE010000}"/>
    <cellStyle name="Normal 2 12 4 2 2 2 2" xfId="17273" xr:uid="{00000000-0005-0000-0000-0000DE010000}"/>
    <cellStyle name="Normal 2 12 4 2 2 3" xfId="13064" xr:uid="{00000000-0005-0000-0000-0000DD010000}"/>
    <cellStyle name="Normal 2 12 4 2 3" xfId="6804" xr:uid="{00000000-0005-0000-0000-0000DF010000}"/>
    <cellStyle name="Normal 2 12 4 2 3 2" xfId="15572" xr:uid="{00000000-0005-0000-0000-0000DF010000}"/>
    <cellStyle name="Normal 2 12 4 2 4" xfId="11363" xr:uid="{00000000-0005-0000-0000-0000DC010000}"/>
    <cellStyle name="Normal 2 12 4 3" xfId="3561" xr:uid="{00000000-0005-0000-0000-0000E0010000}"/>
    <cellStyle name="Normal 2 12 4 3 2" xfId="7778" xr:uid="{00000000-0005-0000-0000-0000E1010000}"/>
    <cellStyle name="Normal 2 12 4 3 2 2" xfId="16546" xr:uid="{00000000-0005-0000-0000-0000E1010000}"/>
    <cellStyle name="Normal 2 12 4 3 3" xfId="12337" xr:uid="{00000000-0005-0000-0000-0000E0010000}"/>
    <cellStyle name="Normal 2 12 4 4" xfId="5730" xr:uid="{00000000-0005-0000-0000-0000E2010000}"/>
    <cellStyle name="Normal 2 12 4 4 2" xfId="14498" xr:uid="{00000000-0005-0000-0000-0000E2010000}"/>
    <cellStyle name="Normal 2 12 4 5" xfId="10289" xr:uid="{00000000-0005-0000-0000-0000DB010000}"/>
    <cellStyle name="Normal 2 12 5" xfId="1036" xr:uid="{00000000-0005-0000-0000-0000E3010000}"/>
    <cellStyle name="Normal 2 12 5 2" xfId="2112" xr:uid="{00000000-0005-0000-0000-0000E4010000}"/>
    <cellStyle name="Normal 2 12 5 2 2" xfId="6333" xr:uid="{00000000-0005-0000-0000-0000E5010000}"/>
    <cellStyle name="Normal 2 12 5 2 2 2" xfId="15101" xr:uid="{00000000-0005-0000-0000-0000E5010000}"/>
    <cellStyle name="Normal 2 12 5 2 3" xfId="10892" xr:uid="{00000000-0005-0000-0000-0000E4010000}"/>
    <cellStyle name="Normal 2 12 5 3" xfId="3801" xr:uid="{00000000-0005-0000-0000-0000E6010000}"/>
    <cellStyle name="Normal 2 12 5 3 2" xfId="8018" xr:uid="{00000000-0005-0000-0000-0000E7010000}"/>
    <cellStyle name="Normal 2 12 5 3 2 2" xfId="16786" xr:uid="{00000000-0005-0000-0000-0000E7010000}"/>
    <cellStyle name="Normal 2 12 5 3 3" xfId="12577" xr:uid="{00000000-0005-0000-0000-0000E6010000}"/>
    <cellStyle name="Normal 2 12 5 4" xfId="5259" xr:uid="{00000000-0005-0000-0000-0000E8010000}"/>
    <cellStyle name="Normal 2 12 5 4 2" xfId="14027" xr:uid="{00000000-0005-0000-0000-0000E8010000}"/>
    <cellStyle name="Normal 2 12 5 5" xfId="9818" xr:uid="{00000000-0005-0000-0000-0000E3010000}"/>
    <cellStyle name="Normal 2 12 6" xfId="1765" xr:uid="{00000000-0005-0000-0000-0000E9010000}"/>
    <cellStyle name="Normal 2 12 6 2" xfId="4002" xr:uid="{00000000-0005-0000-0000-0000EA010000}"/>
    <cellStyle name="Normal 2 12 6 2 2" xfId="8219" xr:uid="{00000000-0005-0000-0000-0000EB010000}"/>
    <cellStyle name="Normal 2 12 6 2 2 2" xfId="16987" xr:uid="{00000000-0005-0000-0000-0000EB010000}"/>
    <cellStyle name="Normal 2 12 6 2 3" xfId="12778" xr:uid="{00000000-0005-0000-0000-0000EA010000}"/>
    <cellStyle name="Normal 2 12 6 3" xfId="5986" xr:uid="{00000000-0005-0000-0000-0000EC010000}"/>
    <cellStyle name="Normal 2 12 6 3 2" xfId="14754" xr:uid="{00000000-0005-0000-0000-0000EC010000}"/>
    <cellStyle name="Normal 2 12 6 4" xfId="10545" xr:uid="{00000000-0005-0000-0000-0000E9010000}"/>
    <cellStyle name="Normal 2 12 7" xfId="4645" xr:uid="{00000000-0005-0000-0000-0000ED010000}"/>
    <cellStyle name="Normal 2 12 7 2" xfId="8855" xr:uid="{00000000-0005-0000-0000-0000EE010000}"/>
    <cellStyle name="Normal 2 12 7 2 2" xfId="17623" xr:uid="{00000000-0005-0000-0000-0000EE010000}"/>
    <cellStyle name="Normal 2 12 7 3" xfId="13414" xr:uid="{00000000-0005-0000-0000-0000ED010000}"/>
    <cellStyle name="Normal 2 12 8" xfId="2830" xr:uid="{00000000-0005-0000-0000-0000EF010000}"/>
    <cellStyle name="Normal 2 12 8 2" xfId="7049" xr:uid="{00000000-0005-0000-0000-0000F0010000}"/>
    <cellStyle name="Normal 2 12 8 2 2" xfId="15817" xr:uid="{00000000-0005-0000-0000-0000F0010000}"/>
    <cellStyle name="Normal 2 12 8 3" xfId="11608" xr:uid="{00000000-0005-0000-0000-0000EF010000}"/>
    <cellStyle name="Normal 2 12 9" xfId="4912" xr:uid="{00000000-0005-0000-0000-0000F1010000}"/>
    <cellStyle name="Normal 2 12 9 2" xfId="13680" xr:uid="{00000000-0005-0000-0000-0000F1010000}"/>
    <cellStyle name="Normal 2 13" xfId="375" xr:uid="{00000000-0005-0000-0000-0000F2010000}"/>
    <cellStyle name="Normal 2 13 10" xfId="9165" xr:uid="{00000000-0005-0000-0000-0000F2010000}"/>
    <cellStyle name="Normal 2 13 2" xfId="532" xr:uid="{00000000-0005-0000-0000-0000F3010000}"/>
    <cellStyle name="Normal 2 13 2 2" xfId="1287" xr:uid="{00000000-0005-0000-0000-0000F4010000}"/>
    <cellStyle name="Normal 2 13 2 2 2" xfId="2363" xr:uid="{00000000-0005-0000-0000-0000F5010000}"/>
    <cellStyle name="Normal 2 13 2 2 2 2" xfId="6584" xr:uid="{00000000-0005-0000-0000-0000F6010000}"/>
    <cellStyle name="Normal 2 13 2 2 2 2 2" xfId="15352" xr:uid="{00000000-0005-0000-0000-0000F6010000}"/>
    <cellStyle name="Normal 2 13 2 2 2 3" xfId="11143" xr:uid="{00000000-0005-0000-0000-0000F5010000}"/>
    <cellStyle name="Normal 2 13 2 2 3" xfId="3543" xr:uid="{00000000-0005-0000-0000-0000F7010000}"/>
    <cellStyle name="Normal 2 13 2 2 3 2" xfId="7761" xr:uid="{00000000-0005-0000-0000-0000F8010000}"/>
    <cellStyle name="Normal 2 13 2 2 3 2 2" xfId="16529" xr:uid="{00000000-0005-0000-0000-0000F8010000}"/>
    <cellStyle name="Normal 2 13 2 2 3 3" xfId="12320" xr:uid="{00000000-0005-0000-0000-0000F7010000}"/>
    <cellStyle name="Normal 2 13 2 2 4" xfId="5510" xr:uid="{00000000-0005-0000-0000-0000F9010000}"/>
    <cellStyle name="Normal 2 13 2 2 4 2" xfId="14278" xr:uid="{00000000-0005-0000-0000-0000F9010000}"/>
    <cellStyle name="Normal 2 13 2 2 5" xfId="10069" xr:uid="{00000000-0005-0000-0000-0000F4010000}"/>
    <cellStyle name="Normal 2 13 2 3" xfId="1941" xr:uid="{00000000-0005-0000-0000-0000FA010000}"/>
    <cellStyle name="Normal 2 13 2 3 2" xfId="4724" xr:uid="{00000000-0005-0000-0000-0000FB010000}"/>
    <cellStyle name="Normal 2 13 2 3 2 2" xfId="8934" xr:uid="{00000000-0005-0000-0000-0000FC010000}"/>
    <cellStyle name="Normal 2 13 2 3 2 2 2" xfId="17702" xr:uid="{00000000-0005-0000-0000-0000FC010000}"/>
    <cellStyle name="Normal 2 13 2 3 2 3" xfId="13493" xr:uid="{00000000-0005-0000-0000-0000FB010000}"/>
    <cellStyle name="Normal 2 13 2 3 3" xfId="6162" xr:uid="{00000000-0005-0000-0000-0000FD010000}"/>
    <cellStyle name="Normal 2 13 2 3 3 2" xfId="14930" xr:uid="{00000000-0005-0000-0000-0000FD010000}"/>
    <cellStyle name="Normal 2 13 2 3 4" xfId="10721" xr:uid="{00000000-0005-0000-0000-0000FA010000}"/>
    <cellStyle name="Normal 2 13 2 4" xfId="3142" xr:uid="{00000000-0005-0000-0000-0000FE010000}"/>
    <cellStyle name="Normal 2 13 2 4 2" xfId="7361" xr:uid="{00000000-0005-0000-0000-0000FF010000}"/>
    <cellStyle name="Normal 2 13 2 4 2 2" xfId="16129" xr:uid="{00000000-0005-0000-0000-0000FF010000}"/>
    <cellStyle name="Normal 2 13 2 4 3" xfId="11920" xr:uid="{00000000-0005-0000-0000-0000FE010000}"/>
    <cellStyle name="Normal 2 13 2 5" xfId="5088" xr:uid="{00000000-0005-0000-0000-000000020000}"/>
    <cellStyle name="Normal 2 13 2 5 2" xfId="13856" xr:uid="{00000000-0005-0000-0000-000000020000}"/>
    <cellStyle name="Normal 2 13 2 6" xfId="865" xr:uid="{00000000-0005-0000-0000-000001020000}"/>
    <cellStyle name="Normal 2 13 2 6 2" xfId="9647" xr:uid="{00000000-0005-0000-0000-000001020000}"/>
    <cellStyle name="Normal 2 13 2 7" xfId="9319" xr:uid="{00000000-0005-0000-0000-0000F3010000}"/>
    <cellStyle name="Normal 2 13 3" xfId="1444" xr:uid="{00000000-0005-0000-0000-000002020000}"/>
    <cellStyle name="Normal 2 13 3 2" xfId="2520" xr:uid="{00000000-0005-0000-0000-000003020000}"/>
    <cellStyle name="Normal 2 13 3 2 2" xfId="4288" xr:uid="{00000000-0005-0000-0000-000004020000}"/>
    <cellStyle name="Normal 2 13 3 2 2 2" xfId="8503" xr:uid="{00000000-0005-0000-0000-000005020000}"/>
    <cellStyle name="Normal 2 13 3 2 2 2 2" xfId="17271" xr:uid="{00000000-0005-0000-0000-000005020000}"/>
    <cellStyle name="Normal 2 13 3 2 2 3" xfId="13062" xr:uid="{00000000-0005-0000-0000-000004020000}"/>
    <cellStyle name="Normal 2 13 3 2 3" xfId="6741" xr:uid="{00000000-0005-0000-0000-000006020000}"/>
    <cellStyle name="Normal 2 13 3 2 3 2" xfId="15509" xr:uid="{00000000-0005-0000-0000-000006020000}"/>
    <cellStyle name="Normal 2 13 3 2 4" xfId="11300" xr:uid="{00000000-0005-0000-0000-000003020000}"/>
    <cellStyle name="Normal 2 13 3 3" xfId="3325" xr:uid="{00000000-0005-0000-0000-000007020000}"/>
    <cellStyle name="Normal 2 13 3 3 2" xfId="7543" xr:uid="{00000000-0005-0000-0000-000008020000}"/>
    <cellStyle name="Normal 2 13 3 3 2 2" xfId="16311" xr:uid="{00000000-0005-0000-0000-000008020000}"/>
    <cellStyle name="Normal 2 13 3 3 3" xfId="12102" xr:uid="{00000000-0005-0000-0000-000007020000}"/>
    <cellStyle name="Normal 2 13 3 4" xfId="5667" xr:uid="{00000000-0005-0000-0000-000009020000}"/>
    <cellStyle name="Normal 2 13 3 4 2" xfId="14435" xr:uid="{00000000-0005-0000-0000-000009020000}"/>
    <cellStyle name="Normal 2 13 3 5" xfId="10226" xr:uid="{00000000-0005-0000-0000-000002020000}"/>
    <cellStyle name="Normal 2 13 4" xfId="1601" xr:uid="{00000000-0005-0000-0000-00000A020000}"/>
    <cellStyle name="Normal 2 13 4 2" xfId="2677" xr:uid="{00000000-0005-0000-0000-00000B020000}"/>
    <cellStyle name="Normal 2 13 4 2 2" xfId="4195" xr:uid="{00000000-0005-0000-0000-00000C020000}"/>
    <cellStyle name="Normal 2 13 4 2 2 2" xfId="8410" xr:uid="{00000000-0005-0000-0000-00000D020000}"/>
    <cellStyle name="Normal 2 13 4 2 2 2 2" xfId="17178" xr:uid="{00000000-0005-0000-0000-00000D020000}"/>
    <cellStyle name="Normal 2 13 4 2 2 3" xfId="12969" xr:uid="{00000000-0005-0000-0000-00000C020000}"/>
    <cellStyle name="Normal 2 13 4 2 3" xfId="6898" xr:uid="{00000000-0005-0000-0000-00000E020000}"/>
    <cellStyle name="Normal 2 13 4 2 3 2" xfId="15666" xr:uid="{00000000-0005-0000-0000-00000E020000}"/>
    <cellStyle name="Normal 2 13 4 2 4" xfId="11457" xr:uid="{00000000-0005-0000-0000-00000B020000}"/>
    <cellStyle name="Normal 2 13 4 3" xfId="3740" xr:uid="{00000000-0005-0000-0000-00000F020000}"/>
    <cellStyle name="Normal 2 13 4 3 2" xfId="7957" xr:uid="{00000000-0005-0000-0000-000010020000}"/>
    <cellStyle name="Normal 2 13 4 3 2 2" xfId="16725" xr:uid="{00000000-0005-0000-0000-000010020000}"/>
    <cellStyle name="Normal 2 13 4 3 3" xfId="12516" xr:uid="{00000000-0005-0000-0000-00000F020000}"/>
    <cellStyle name="Normal 2 13 4 4" xfId="5824" xr:uid="{00000000-0005-0000-0000-000011020000}"/>
    <cellStyle name="Normal 2 13 4 4 2" xfId="14592" xr:uid="{00000000-0005-0000-0000-000011020000}"/>
    <cellStyle name="Normal 2 13 4 5" xfId="10383" xr:uid="{00000000-0005-0000-0000-00000A020000}"/>
    <cellStyle name="Normal 2 13 5" xfId="1130" xr:uid="{00000000-0005-0000-0000-000012020000}"/>
    <cellStyle name="Normal 2 13 5 2" xfId="2206" xr:uid="{00000000-0005-0000-0000-000013020000}"/>
    <cellStyle name="Normal 2 13 5 2 2" xfId="6427" xr:uid="{00000000-0005-0000-0000-000014020000}"/>
    <cellStyle name="Normal 2 13 5 2 2 2" xfId="15195" xr:uid="{00000000-0005-0000-0000-000014020000}"/>
    <cellStyle name="Normal 2 13 5 2 3" xfId="10986" xr:uid="{00000000-0005-0000-0000-000013020000}"/>
    <cellStyle name="Normal 2 13 5 3" xfId="3895" xr:uid="{00000000-0005-0000-0000-000015020000}"/>
    <cellStyle name="Normal 2 13 5 3 2" xfId="8112" xr:uid="{00000000-0005-0000-0000-000016020000}"/>
    <cellStyle name="Normal 2 13 5 3 2 2" xfId="16880" xr:uid="{00000000-0005-0000-0000-000016020000}"/>
    <cellStyle name="Normal 2 13 5 3 3" xfId="12671" xr:uid="{00000000-0005-0000-0000-000015020000}"/>
    <cellStyle name="Normal 2 13 5 4" xfId="5353" xr:uid="{00000000-0005-0000-0000-000017020000}"/>
    <cellStyle name="Normal 2 13 5 4 2" xfId="14121" xr:uid="{00000000-0005-0000-0000-000017020000}"/>
    <cellStyle name="Normal 2 13 5 5" xfId="9912" xr:uid="{00000000-0005-0000-0000-000012020000}"/>
    <cellStyle name="Normal 2 13 6" xfId="1750" xr:uid="{00000000-0005-0000-0000-000018020000}"/>
    <cellStyle name="Normal 2 13 6 2" xfId="4643" xr:uid="{00000000-0005-0000-0000-000019020000}"/>
    <cellStyle name="Normal 2 13 6 2 2" xfId="8853" xr:uid="{00000000-0005-0000-0000-00001A020000}"/>
    <cellStyle name="Normal 2 13 6 2 2 2" xfId="17621" xr:uid="{00000000-0005-0000-0000-00001A020000}"/>
    <cellStyle name="Normal 2 13 6 2 3" xfId="13412" xr:uid="{00000000-0005-0000-0000-000019020000}"/>
    <cellStyle name="Normal 2 13 6 3" xfId="5971" xr:uid="{00000000-0005-0000-0000-00001B020000}"/>
    <cellStyle name="Normal 2 13 6 3 2" xfId="14739" xr:uid="{00000000-0005-0000-0000-00001B020000}"/>
    <cellStyle name="Normal 2 13 6 4" xfId="10530" xr:uid="{00000000-0005-0000-0000-000018020000}"/>
    <cellStyle name="Normal 2 13 7" xfId="2924" xr:uid="{00000000-0005-0000-0000-00001C020000}"/>
    <cellStyle name="Normal 2 13 7 2" xfId="7143" xr:uid="{00000000-0005-0000-0000-00001D020000}"/>
    <cellStyle name="Normal 2 13 7 2 2" xfId="15911" xr:uid="{00000000-0005-0000-0000-00001D020000}"/>
    <cellStyle name="Normal 2 13 7 3" xfId="11702" xr:uid="{00000000-0005-0000-0000-00001C020000}"/>
    <cellStyle name="Normal 2 13 8" xfId="4897" xr:uid="{00000000-0005-0000-0000-00001E020000}"/>
    <cellStyle name="Normal 2 13 8 2" xfId="13665" xr:uid="{00000000-0005-0000-0000-00001E020000}"/>
    <cellStyle name="Normal 2 13 9" xfId="672" xr:uid="{00000000-0005-0000-0000-00001F020000}"/>
    <cellStyle name="Normal 2 13 9 2" xfId="9456" xr:uid="{00000000-0005-0000-0000-00001F020000}"/>
    <cellStyle name="Normal 2 14" xfId="164" xr:uid="{00000000-0005-0000-0000-000020020000}"/>
    <cellStyle name="Normal 2 14 2" xfId="779" xr:uid="{00000000-0005-0000-0000-000021020000}"/>
    <cellStyle name="Normal 2 14 2 2" xfId="1139" xr:uid="{00000000-0005-0000-0000-000022020000}"/>
    <cellStyle name="Normal 2 14 2 2 2" xfId="2215" xr:uid="{00000000-0005-0000-0000-000023020000}"/>
    <cellStyle name="Normal 2 14 2 2 2 2" xfId="6436" xr:uid="{00000000-0005-0000-0000-000024020000}"/>
    <cellStyle name="Normal 2 14 2 2 2 2 2" xfId="15204" xr:uid="{00000000-0005-0000-0000-000024020000}"/>
    <cellStyle name="Normal 2 14 2 2 2 3" xfId="10995" xr:uid="{00000000-0005-0000-0000-000023020000}"/>
    <cellStyle name="Normal 2 14 2 2 3" xfId="4522" xr:uid="{00000000-0005-0000-0000-000025020000}"/>
    <cellStyle name="Normal 2 14 2 2 3 2" xfId="8733" xr:uid="{00000000-0005-0000-0000-000026020000}"/>
    <cellStyle name="Normal 2 14 2 2 3 2 2" xfId="17501" xr:uid="{00000000-0005-0000-0000-000026020000}"/>
    <cellStyle name="Normal 2 14 2 2 3 3" xfId="13292" xr:uid="{00000000-0005-0000-0000-000025020000}"/>
    <cellStyle name="Normal 2 14 2 2 4" xfId="5362" xr:uid="{00000000-0005-0000-0000-000027020000}"/>
    <cellStyle name="Normal 2 14 2 2 4 2" xfId="14130" xr:uid="{00000000-0005-0000-0000-000027020000}"/>
    <cellStyle name="Normal 2 14 2 2 5" xfId="9921" xr:uid="{00000000-0005-0000-0000-000022020000}"/>
    <cellStyle name="Normal 2 14 2 3" xfId="1855" xr:uid="{00000000-0005-0000-0000-000028020000}"/>
    <cellStyle name="Normal 2 14 2 3 2" xfId="6076" xr:uid="{00000000-0005-0000-0000-000029020000}"/>
    <cellStyle name="Normal 2 14 2 3 2 2" xfId="14844" xr:uid="{00000000-0005-0000-0000-000029020000}"/>
    <cellStyle name="Normal 2 14 2 3 3" xfId="10635" xr:uid="{00000000-0005-0000-0000-000028020000}"/>
    <cellStyle name="Normal 2 14 2 4" xfId="3177" xr:uid="{00000000-0005-0000-0000-00002A020000}"/>
    <cellStyle name="Normal 2 14 2 4 2" xfId="7395" xr:uid="{00000000-0005-0000-0000-00002B020000}"/>
    <cellStyle name="Normal 2 14 2 4 2 2" xfId="16163" xr:uid="{00000000-0005-0000-0000-00002B020000}"/>
    <cellStyle name="Normal 2 14 2 4 3" xfId="11954" xr:uid="{00000000-0005-0000-0000-00002A020000}"/>
    <cellStyle name="Normal 2 14 2 5" xfId="5002" xr:uid="{00000000-0005-0000-0000-00002C020000}"/>
    <cellStyle name="Normal 2 14 2 5 2" xfId="13770" xr:uid="{00000000-0005-0000-0000-00002C020000}"/>
    <cellStyle name="Normal 2 14 2 6" xfId="9561" xr:uid="{00000000-0005-0000-0000-000021020000}"/>
    <cellStyle name="Normal 2 14 3" xfId="1296" xr:uid="{00000000-0005-0000-0000-00002D020000}"/>
    <cellStyle name="Normal 2 14 3 2" xfId="2372" xr:uid="{00000000-0005-0000-0000-00002E020000}"/>
    <cellStyle name="Normal 2 14 3 2 2" xfId="4284" xr:uid="{00000000-0005-0000-0000-00002F020000}"/>
    <cellStyle name="Normal 2 14 3 2 2 2" xfId="8499" xr:uid="{00000000-0005-0000-0000-000030020000}"/>
    <cellStyle name="Normal 2 14 3 2 2 2 2" xfId="17267" xr:uid="{00000000-0005-0000-0000-000030020000}"/>
    <cellStyle name="Normal 2 14 3 2 2 3" xfId="13058" xr:uid="{00000000-0005-0000-0000-00002F020000}"/>
    <cellStyle name="Normal 2 14 3 2 3" xfId="6593" xr:uid="{00000000-0005-0000-0000-000031020000}"/>
    <cellStyle name="Normal 2 14 3 2 3 2" xfId="15361" xr:uid="{00000000-0005-0000-0000-000031020000}"/>
    <cellStyle name="Normal 2 14 3 2 4" xfId="11152" xr:uid="{00000000-0005-0000-0000-00002E020000}"/>
    <cellStyle name="Normal 2 14 3 3" xfId="3556" xr:uid="{00000000-0005-0000-0000-000032020000}"/>
    <cellStyle name="Normal 2 14 3 3 2" xfId="7773" xr:uid="{00000000-0005-0000-0000-000033020000}"/>
    <cellStyle name="Normal 2 14 3 3 2 2" xfId="16541" xr:uid="{00000000-0005-0000-0000-000033020000}"/>
    <cellStyle name="Normal 2 14 3 3 3" xfId="12332" xr:uid="{00000000-0005-0000-0000-000032020000}"/>
    <cellStyle name="Normal 2 14 3 4" xfId="5519" xr:uid="{00000000-0005-0000-0000-000034020000}"/>
    <cellStyle name="Normal 2 14 3 4 2" xfId="14287" xr:uid="{00000000-0005-0000-0000-000034020000}"/>
    <cellStyle name="Normal 2 14 3 5" xfId="10078" xr:uid="{00000000-0005-0000-0000-00002D020000}"/>
    <cellStyle name="Normal 2 14 4" xfId="982" xr:uid="{00000000-0005-0000-0000-000035020000}"/>
    <cellStyle name="Normal 2 14 4 2" xfId="2058" xr:uid="{00000000-0005-0000-0000-000036020000}"/>
    <cellStyle name="Normal 2 14 4 2 2" xfId="4056" xr:uid="{00000000-0005-0000-0000-000037020000}"/>
    <cellStyle name="Normal 2 14 4 2 2 2" xfId="8272" xr:uid="{00000000-0005-0000-0000-000038020000}"/>
    <cellStyle name="Normal 2 14 4 2 2 2 2" xfId="17040" xr:uid="{00000000-0005-0000-0000-000038020000}"/>
    <cellStyle name="Normal 2 14 4 2 2 3" xfId="12831" xr:uid="{00000000-0005-0000-0000-000037020000}"/>
    <cellStyle name="Normal 2 14 4 2 3" xfId="6279" xr:uid="{00000000-0005-0000-0000-000039020000}"/>
    <cellStyle name="Normal 2 14 4 2 3 2" xfId="15047" xr:uid="{00000000-0005-0000-0000-000039020000}"/>
    <cellStyle name="Normal 2 14 4 2 4" xfId="10838" xr:uid="{00000000-0005-0000-0000-000036020000}"/>
    <cellStyle name="Normal 2 14 4 3" xfId="3598" xr:uid="{00000000-0005-0000-0000-00003A020000}"/>
    <cellStyle name="Normal 2 14 4 3 2" xfId="7815" xr:uid="{00000000-0005-0000-0000-00003B020000}"/>
    <cellStyle name="Normal 2 14 4 3 2 2" xfId="16583" xr:uid="{00000000-0005-0000-0000-00003B020000}"/>
    <cellStyle name="Normal 2 14 4 3 3" xfId="12374" xr:uid="{00000000-0005-0000-0000-00003A020000}"/>
    <cellStyle name="Normal 2 14 4 4" xfId="5205" xr:uid="{00000000-0005-0000-0000-00003C020000}"/>
    <cellStyle name="Normal 2 14 4 4 2" xfId="13973" xr:uid="{00000000-0005-0000-0000-00003C020000}"/>
    <cellStyle name="Normal 2 14 4 5" xfId="9764" xr:uid="{00000000-0005-0000-0000-000035020000}"/>
    <cellStyle name="Normal 2 14 5" xfId="1663" xr:uid="{00000000-0005-0000-0000-00003D020000}"/>
    <cellStyle name="Normal 2 14 5 2" xfId="3947" xr:uid="{00000000-0005-0000-0000-00003E020000}"/>
    <cellStyle name="Normal 2 14 5 2 2" xfId="8164" xr:uid="{00000000-0005-0000-0000-00003F020000}"/>
    <cellStyle name="Normal 2 14 5 2 2 2" xfId="16932" xr:uid="{00000000-0005-0000-0000-00003F020000}"/>
    <cellStyle name="Normal 2 14 5 2 3" xfId="12723" xr:uid="{00000000-0005-0000-0000-00003E020000}"/>
    <cellStyle name="Normal 2 14 5 3" xfId="5884" xr:uid="{00000000-0005-0000-0000-000040020000}"/>
    <cellStyle name="Normal 2 14 5 3 2" xfId="14652" xr:uid="{00000000-0005-0000-0000-000040020000}"/>
    <cellStyle name="Normal 2 14 5 4" xfId="10443" xr:uid="{00000000-0005-0000-0000-00003D020000}"/>
    <cellStyle name="Normal 2 14 6" xfId="2776" xr:uid="{00000000-0005-0000-0000-000041020000}"/>
    <cellStyle name="Normal 2 14 6 2" xfId="6995" xr:uid="{00000000-0005-0000-0000-000042020000}"/>
    <cellStyle name="Normal 2 14 6 2 2" xfId="15763" xr:uid="{00000000-0005-0000-0000-000042020000}"/>
    <cellStyle name="Normal 2 14 6 3" xfId="11554" xr:uid="{00000000-0005-0000-0000-000041020000}"/>
    <cellStyle name="Normal 2 14 7" xfId="4810" xr:uid="{00000000-0005-0000-0000-000043020000}"/>
    <cellStyle name="Normal 2 14 7 2" xfId="13578" xr:uid="{00000000-0005-0000-0000-000043020000}"/>
    <cellStyle name="Normal 2 14 8" xfId="582" xr:uid="{00000000-0005-0000-0000-000044020000}"/>
    <cellStyle name="Normal 2 14 8 2" xfId="9369" xr:uid="{00000000-0005-0000-0000-000044020000}"/>
    <cellStyle name="Normal 2 14 9" xfId="9017" xr:uid="{00000000-0005-0000-0000-000020020000}"/>
    <cellStyle name="Normal 2 15" xfId="384" xr:uid="{00000000-0005-0000-0000-000045020000}"/>
    <cellStyle name="Normal 2 15 2" xfId="1450" xr:uid="{00000000-0005-0000-0000-000046020000}"/>
    <cellStyle name="Normal 2 15 2 2" xfId="2526" xr:uid="{00000000-0005-0000-0000-000047020000}"/>
    <cellStyle name="Normal 2 15 2 2 2" xfId="6747" xr:uid="{00000000-0005-0000-0000-000048020000}"/>
    <cellStyle name="Normal 2 15 2 2 2 2" xfId="15515" xr:uid="{00000000-0005-0000-0000-000048020000}"/>
    <cellStyle name="Normal 2 15 2 2 3" xfId="11306" xr:uid="{00000000-0005-0000-0000-000047020000}"/>
    <cellStyle name="Normal 2 15 2 3" xfId="3395" xr:uid="{00000000-0005-0000-0000-000049020000}"/>
    <cellStyle name="Normal 2 15 2 3 2" xfId="7613" xr:uid="{00000000-0005-0000-0000-00004A020000}"/>
    <cellStyle name="Normal 2 15 2 3 2 2" xfId="16381" xr:uid="{00000000-0005-0000-0000-00004A020000}"/>
    <cellStyle name="Normal 2 15 2 3 3" xfId="12172" xr:uid="{00000000-0005-0000-0000-000049020000}"/>
    <cellStyle name="Normal 2 15 2 4" xfId="5673" xr:uid="{00000000-0005-0000-0000-00004B020000}"/>
    <cellStyle name="Normal 2 15 2 4 2" xfId="14441" xr:uid="{00000000-0005-0000-0000-00004B020000}"/>
    <cellStyle name="Normal 2 15 2 5" xfId="10232" xr:uid="{00000000-0005-0000-0000-000046020000}"/>
    <cellStyle name="Normal 2 15 3" xfId="980" xr:uid="{00000000-0005-0000-0000-00004C020000}"/>
    <cellStyle name="Normal 2 15 3 2" xfId="2056" xr:uid="{00000000-0005-0000-0000-00004D020000}"/>
    <cellStyle name="Normal 2 15 3 2 2" xfId="6277" xr:uid="{00000000-0005-0000-0000-00004E020000}"/>
    <cellStyle name="Normal 2 15 3 2 2 2" xfId="15045" xr:uid="{00000000-0005-0000-0000-00004E020000}"/>
    <cellStyle name="Normal 2 15 3 2 3" xfId="10836" xr:uid="{00000000-0005-0000-0000-00004D020000}"/>
    <cellStyle name="Normal 2 15 3 3" xfId="4049" xr:uid="{00000000-0005-0000-0000-00004F020000}"/>
    <cellStyle name="Normal 2 15 3 3 2" xfId="8265" xr:uid="{00000000-0005-0000-0000-000050020000}"/>
    <cellStyle name="Normal 2 15 3 3 2 2" xfId="17033" xr:uid="{00000000-0005-0000-0000-000050020000}"/>
    <cellStyle name="Normal 2 15 3 3 3" xfId="12824" xr:uid="{00000000-0005-0000-0000-00004F020000}"/>
    <cellStyle name="Normal 2 15 3 4" xfId="5203" xr:uid="{00000000-0005-0000-0000-000051020000}"/>
    <cellStyle name="Normal 2 15 3 4 2" xfId="13971" xr:uid="{00000000-0005-0000-0000-000051020000}"/>
    <cellStyle name="Normal 2 15 3 5" xfId="9762" xr:uid="{00000000-0005-0000-0000-00004C020000}"/>
    <cellStyle name="Normal 2 15 4" xfId="1852" xr:uid="{00000000-0005-0000-0000-000052020000}"/>
    <cellStyle name="Normal 2 15 4 2" xfId="6073" xr:uid="{00000000-0005-0000-0000-000053020000}"/>
    <cellStyle name="Normal 2 15 4 2 2" xfId="14841" xr:uid="{00000000-0005-0000-0000-000053020000}"/>
    <cellStyle name="Normal 2 15 4 3" xfId="10632" xr:uid="{00000000-0005-0000-0000-000052020000}"/>
    <cellStyle name="Normal 2 15 5" xfId="2994" xr:uid="{00000000-0005-0000-0000-000054020000}"/>
    <cellStyle name="Normal 2 15 5 2" xfId="7213" xr:uid="{00000000-0005-0000-0000-000055020000}"/>
    <cellStyle name="Normal 2 15 5 2 2" xfId="15981" xr:uid="{00000000-0005-0000-0000-000055020000}"/>
    <cellStyle name="Normal 2 15 5 3" xfId="11772" xr:uid="{00000000-0005-0000-0000-000054020000}"/>
    <cellStyle name="Normal 2 15 6" xfId="4999" xr:uid="{00000000-0005-0000-0000-000056020000}"/>
    <cellStyle name="Normal 2 15 6 2" xfId="13767" xr:uid="{00000000-0005-0000-0000-000056020000}"/>
    <cellStyle name="Normal 2 15 7" xfId="776" xr:uid="{00000000-0005-0000-0000-000057020000}"/>
    <cellStyle name="Normal 2 15 7 2" xfId="9558" xr:uid="{00000000-0005-0000-0000-000057020000}"/>
    <cellStyle name="Normal 2 15 8" xfId="9171" xr:uid="{00000000-0005-0000-0000-000045020000}"/>
    <cellStyle name="Normal 2 16" xfId="120" xr:uid="{00000000-0005-0000-0000-000058020000}"/>
    <cellStyle name="Normal 2 16 2" xfId="2212" xr:uid="{00000000-0005-0000-0000-000059020000}"/>
    <cellStyle name="Normal 2 16 2 2" xfId="4450" xr:uid="{00000000-0005-0000-0000-00005A020000}"/>
    <cellStyle name="Normal 2 16 2 2 2" xfId="8665" xr:uid="{00000000-0005-0000-0000-00005B020000}"/>
    <cellStyle name="Normal 2 16 2 2 2 2" xfId="17433" xr:uid="{00000000-0005-0000-0000-00005B020000}"/>
    <cellStyle name="Normal 2 16 2 2 3" xfId="13224" xr:uid="{00000000-0005-0000-0000-00005A020000}"/>
    <cellStyle name="Normal 2 16 2 3" xfId="6433" xr:uid="{00000000-0005-0000-0000-00005C020000}"/>
    <cellStyle name="Normal 2 16 2 3 2" xfId="15201" xr:uid="{00000000-0005-0000-0000-00005C020000}"/>
    <cellStyle name="Normal 2 16 2 4" xfId="10992" xr:uid="{00000000-0005-0000-0000-000059020000}"/>
    <cellStyle name="Normal 2 16 3" xfId="3552" xr:uid="{00000000-0005-0000-0000-00005D020000}"/>
    <cellStyle name="Normal 2 16 3 2" xfId="7769" xr:uid="{00000000-0005-0000-0000-00005E020000}"/>
    <cellStyle name="Normal 2 16 3 2 2" xfId="16537" xr:uid="{00000000-0005-0000-0000-00005E020000}"/>
    <cellStyle name="Normal 2 16 3 3" xfId="12328" xr:uid="{00000000-0005-0000-0000-00005D020000}"/>
    <cellStyle name="Normal 2 16 4" xfId="2752" xr:uid="{00000000-0005-0000-0000-00005F020000}"/>
    <cellStyle name="Normal 2 16 4 2" xfId="6971" xr:uid="{00000000-0005-0000-0000-000060020000}"/>
    <cellStyle name="Normal 2 16 4 2 2" xfId="15739" xr:uid="{00000000-0005-0000-0000-000060020000}"/>
    <cellStyle name="Normal 2 16 4 3" xfId="11530" xr:uid="{00000000-0005-0000-0000-00005F020000}"/>
    <cellStyle name="Normal 2 16 5" xfId="5359" xr:uid="{00000000-0005-0000-0000-000061020000}"/>
    <cellStyle name="Normal 2 16 5 2" xfId="14127" xr:uid="{00000000-0005-0000-0000-000061020000}"/>
    <cellStyle name="Normal 2 16 6" xfId="1136" xr:uid="{00000000-0005-0000-0000-000062020000}"/>
    <cellStyle name="Normal 2 16 6 2" xfId="9918" xr:uid="{00000000-0005-0000-0000-000062020000}"/>
    <cellStyle name="Normal 2 16 7" xfId="9015" xr:uid="{00000000-0005-0000-0000-000058020000}"/>
    <cellStyle name="Normal 2 17" xfId="1293" xr:uid="{00000000-0005-0000-0000-000063020000}"/>
    <cellStyle name="Normal 2 17 2" xfId="2369" xr:uid="{00000000-0005-0000-0000-000064020000}"/>
    <cellStyle name="Normal 2 17 2 2" xfId="4446" xr:uid="{00000000-0005-0000-0000-000065020000}"/>
    <cellStyle name="Normal 2 17 2 2 2" xfId="8661" xr:uid="{00000000-0005-0000-0000-000066020000}"/>
    <cellStyle name="Normal 2 17 2 2 2 2" xfId="17429" xr:uid="{00000000-0005-0000-0000-000066020000}"/>
    <cellStyle name="Normal 2 17 2 2 3" xfId="13220" xr:uid="{00000000-0005-0000-0000-000065020000}"/>
    <cellStyle name="Normal 2 17 2 3" xfId="6590" xr:uid="{00000000-0005-0000-0000-000067020000}"/>
    <cellStyle name="Normal 2 17 2 3 2" xfId="15358" xr:uid="{00000000-0005-0000-0000-000067020000}"/>
    <cellStyle name="Normal 2 17 2 4" xfId="11149" xr:uid="{00000000-0005-0000-0000-000064020000}"/>
    <cellStyle name="Normal 2 17 3" xfId="3148" xr:uid="{00000000-0005-0000-0000-000068020000}"/>
    <cellStyle name="Normal 2 17 3 2" xfId="7367" xr:uid="{00000000-0005-0000-0000-000069020000}"/>
    <cellStyle name="Normal 2 17 3 2 2" xfId="16135" xr:uid="{00000000-0005-0000-0000-000069020000}"/>
    <cellStyle name="Normal 2 17 3 3" xfId="11926" xr:uid="{00000000-0005-0000-0000-000068020000}"/>
    <cellStyle name="Normal 2 17 4" xfId="5516" xr:uid="{00000000-0005-0000-0000-00006A020000}"/>
    <cellStyle name="Normal 2 17 4 2" xfId="14284" xr:uid="{00000000-0005-0000-0000-00006A020000}"/>
    <cellStyle name="Normal 2 17 5" xfId="10075" xr:uid="{00000000-0005-0000-0000-000063020000}"/>
    <cellStyle name="Normal 2 18" xfId="1453" xr:uid="{00000000-0005-0000-0000-00006B020000}"/>
    <cellStyle name="Normal 2 18 2" xfId="2529" xr:uid="{00000000-0005-0000-0000-00006C020000}"/>
    <cellStyle name="Normal 2 18 2 2" xfId="4374" xr:uid="{00000000-0005-0000-0000-00006D020000}"/>
    <cellStyle name="Normal 2 18 2 2 2" xfId="8589" xr:uid="{00000000-0005-0000-0000-00006E020000}"/>
    <cellStyle name="Normal 2 18 2 2 2 2" xfId="17357" xr:uid="{00000000-0005-0000-0000-00006E020000}"/>
    <cellStyle name="Normal 2 18 2 2 3" xfId="13148" xr:uid="{00000000-0005-0000-0000-00006D020000}"/>
    <cellStyle name="Normal 2 18 2 3" xfId="6750" xr:uid="{00000000-0005-0000-0000-00006F020000}"/>
    <cellStyle name="Normal 2 18 2 3 2" xfId="15518" xr:uid="{00000000-0005-0000-0000-00006F020000}"/>
    <cellStyle name="Normal 2 18 2 4" xfId="11309" xr:uid="{00000000-0005-0000-0000-00006C020000}"/>
    <cellStyle name="Normal 2 18 3" xfId="3554" xr:uid="{00000000-0005-0000-0000-000070020000}"/>
    <cellStyle name="Normal 2 18 3 2" xfId="7771" xr:uid="{00000000-0005-0000-0000-000071020000}"/>
    <cellStyle name="Normal 2 18 3 2 2" xfId="16539" xr:uid="{00000000-0005-0000-0000-000071020000}"/>
    <cellStyle name="Normal 2 18 3 3" xfId="12330" xr:uid="{00000000-0005-0000-0000-000070020000}"/>
    <cellStyle name="Normal 2 18 4" xfId="5676" xr:uid="{00000000-0005-0000-0000-000072020000}"/>
    <cellStyle name="Normal 2 18 4 2" xfId="14444" xr:uid="{00000000-0005-0000-0000-000072020000}"/>
    <cellStyle name="Normal 2 18 5" xfId="10235" xr:uid="{00000000-0005-0000-0000-00006B020000}"/>
    <cellStyle name="Normal 2 19" xfId="977" xr:uid="{00000000-0005-0000-0000-000073020000}"/>
    <cellStyle name="Normal 2 19 2" xfId="2053" xr:uid="{00000000-0005-0000-0000-000074020000}"/>
    <cellStyle name="Normal 2 19 2 2" xfId="4258" xr:uid="{00000000-0005-0000-0000-000075020000}"/>
    <cellStyle name="Normal 2 19 2 2 2" xfId="8473" xr:uid="{00000000-0005-0000-0000-000076020000}"/>
    <cellStyle name="Normal 2 19 2 2 2 2" xfId="17241" xr:uid="{00000000-0005-0000-0000-000076020000}"/>
    <cellStyle name="Normal 2 19 2 2 3" xfId="13032" xr:uid="{00000000-0005-0000-0000-000075020000}"/>
    <cellStyle name="Normal 2 19 2 3" xfId="6274" xr:uid="{00000000-0005-0000-0000-000077020000}"/>
    <cellStyle name="Normal 2 19 2 3 2" xfId="15042" xr:uid="{00000000-0005-0000-0000-000077020000}"/>
    <cellStyle name="Normal 2 19 2 4" xfId="10833" xr:uid="{00000000-0005-0000-0000-000074020000}"/>
    <cellStyle name="Normal 2 19 3" xfId="3559" xr:uid="{00000000-0005-0000-0000-000078020000}"/>
    <cellStyle name="Normal 2 19 3 2" xfId="7776" xr:uid="{00000000-0005-0000-0000-000079020000}"/>
    <cellStyle name="Normal 2 19 3 2 2" xfId="16544" xr:uid="{00000000-0005-0000-0000-000079020000}"/>
    <cellStyle name="Normal 2 19 3 3" xfId="12335" xr:uid="{00000000-0005-0000-0000-000078020000}"/>
    <cellStyle name="Normal 2 19 4" xfId="5200" xr:uid="{00000000-0005-0000-0000-00007A020000}"/>
    <cellStyle name="Normal 2 19 4 2" xfId="13968" xr:uid="{00000000-0005-0000-0000-00007A020000}"/>
    <cellStyle name="Normal 2 19 5" xfId="9759" xr:uid="{00000000-0005-0000-0000-000073020000}"/>
    <cellStyle name="Normal 2 2" xfId="44" xr:uid="{00000000-0005-0000-0000-00007B020000}"/>
    <cellStyle name="Normal 2 2 10" xfId="255" xr:uid="{00000000-0005-0000-0000-00007C020000}"/>
    <cellStyle name="Normal 2 2 10 10" xfId="4871" xr:uid="{00000000-0005-0000-0000-00007D020000}"/>
    <cellStyle name="Normal 2 2 10 10 2" xfId="13639" xr:uid="{00000000-0005-0000-0000-00007D020000}"/>
    <cellStyle name="Normal 2 2 10 11" xfId="646" xr:uid="{00000000-0005-0000-0000-00007E020000}"/>
    <cellStyle name="Normal 2 2 10 11 2" xfId="9430" xr:uid="{00000000-0005-0000-0000-00007E020000}"/>
    <cellStyle name="Normal 2 2 10 12" xfId="570" xr:uid="{00000000-0005-0000-0000-00007F020000}"/>
    <cellStyle name="Normal 2 2 10 12 2" xfId="9357" xr:uid="{00000000-0005-0000-0000-00007F020000}"/>
    <cellStyle name="Normal 2 2 10 13" xfId="9061" xr:uid="{00000000-0005-0000-0000-00007C020000}"/>
    <cellStyle name="Normal 2 2 10 2" xfId="334" xr:uid="{00000000-0005-0000-0000-000080020000}"/>
    <cellStyle name="Normal 2 2 10 2 10" xfId="9128" xr:uid="{00000000-0005-0000-0000-000080020000}"/>
    <cellStyle name="Normal 2 2 10 2 2" xfId="495" xr:uid="{00000000-0005-0000-0000-000081020000}"/>
    <cellStyle name="Normal 2 2 10 2 2 2" xfId="1250" xr:uid="{00000000-0005-0000-0000-000082020000}"/>
    <cellStyle name="Normal 2 2 10 2 2 2 2" xfId="2326" xr:uid="{00000000-0005-0000-0000-000083020000}"/>
    <cellStyle name="Normal 2 2 10 2 2 2 2 2" xfId="6547" xr:uid="{00000000-0005-0000-0000-000084020000}"/>
    <cellStyle name="Normal 2 2 10 2 2 2 2 2 2" xfId="15315" xr:uid="{00000000-0005-0000-0000-000084020000}"/>
    <cellStyle name="Normal 2 2 10 2 2 2 2 3" xfId="11106" xr:uid="{00000000-0005-0000-0000-000083020000}"/>
    <cellStyle name="Normal 2 2 10 2 2 2 3" xfId="3506" xr:uid="{00000000-0005-0000-0000-000085020000}"/>
    <cellStyle name="Normal 2 2 10 2 2 2 3 2" xfId="7724" xr:uid="{00000000-0005-0000-0000-000086020000}"/>
    <cellStyle name="Normal 2 2 10 2 2 2 3 2 2" xfId="16492" xr:uid="{00000000-0005-0000-0000-000086020000}"/>
    <cellStyle name="Normal 2 2 10 2 2 2 3 3" xfId="12283" xr:uid="{00000000-0005-0000-0000-000085020000}"/>
    <cellStyle name="Normal 2 2 10 2 2 2 4" xfId="5473" xr:uid="{00000000-0005-0000-0000-000087020000}"/>
    <cellStyle name="Normal 2 2 10 2 2 2 4 2" xfId="14241" xr:uid="{00000000-0005-0000-0000-000087020000}"/>
    <cellStyle name="Normal 2 2 10 2 2 2 5" xfId="10032" xr:uid="{00000000-0005-0000-0000-000082020000}"/>
    <cellStyle name="Normal 2 2 10 2 2 3" xfId="2018" xr:uid="{00000000-0005-0000-0000-000088020000}"/>
    <cellStyle name="Normal 2 2 10 2 2 3 2" xfId="4763" xr:uid="{00000000-0005-0000-0000-000089020000}"/>
    <cellStyle name="Normal 2 2 10 2 2 3 2 2" xfId="8972" xr:uid="{00000000-0005-0000-0000-00008A020000}"/>
    <cellStyle name="Normal 2 2 10 2 2 3 2 2 2" xfId="17740" xr:uid="{00000000-0005-0000-0000-00008A020000}"/>
    <cellStyle name="Normal 2 2 10 2 2 3 2 3" xfId="13531" xr:uid="{00000000-0005-0000-0000-000089020000}"/>
    <cellStyle name="Normal 2 2 10 2 2 3 3" xfId="6239" xr:uid="{00000000-0005-0000-0000-00008B020000}"/>
    <cellStyle name="Normal 2 2 10 2 2 3 3 2" xfId="15007" xr:uid="{00000000-0005-0000-0000-00008B020000}"/>
    <cellStyle name="Normal 2 2 10 2 2 3 4" xfId="10798" xr:uid="{00000000-0005-0000-0000-000088020000}"/>
    <cellStyle name="Normal 2 2 10 2 2 4" xfId="3105" xr:uid="{00000000-0005-0000-0000-00008C020000}"/>
    <cellStyle name="Normal 2 2 10 2 2 4 2" xfId="7324" xr:uid="{00000000-0005-0000-0000-00008D020000}"/>
    <cellStyle name="Normal 2 2 10 2 2 4 2 2" xfId="16092" xr:uid="{00000000-0005-0000-0000-00008D020000}"/>
    <cellStyle name="Normal 2 2 10 2 2 4 3" xfId="11883" xr:uid="{00000000-0005-0000-0000-00008C020000}"/>
    <cellStyle name="Normal 2 2 10 2 2 5" xfId="5165" xr:uid="{00000000-0005-0000-0000-00008E020000}"/>
    <cellStyle name="Normal 2 2 10 2 2 5 2" xfId="13933" xr:uid="{00000000-0005-0000-0000-00008E020000}"/>
    <cellStyle name="Normal 2 2 10 2 2 6" xfId="942" xr:uid="{00000000-0005-0000-0000-00008F020000}"/>
    <cellStyle name="Normal 2 2 10 2 2 6 2" xfId="9724" xr:uid="{00000000-0005-0000-0000-00008F020000}"/>
    <cellStyle name="Normal 2 2 10 2 2 7" xfId="9282" xr:uid="{00000000-0005-0000-0000-000081020000}"/>
    <cellStyle name="Normal 2 2 10 2 3" xfId="1407" xr:uid="{00000000-0005-0000-0000-000090020000}"/>
    <cellStyle name="Normal 2 2 10 2 3 2" xfId="2483" xr:uid="{00000000-0005-0000-0000-000091020000}"/>
    <cellStyle name="Normal 2 2 10 2 3 2 2" xfId="4169" xr:uid="{00000000-0005-0000-0000-000092020000}"/>
    <cellStyle name="Normal 2 2 10 2 3 2 2 2" xfId="8384" xr:uid="{00000000-0005-0000-0000-000093020000}"/>
    <cellStyle name="Normal 2 2 10 2 3 2 2 2 2" xfId="17152" xr:uid="{00000000-0005-0000-0000-000093020000}"/>
    <cellStyle name="Normal 2 2 10 2 3 2 2 3" xfId="12943" xr:uid="{00000000-0005-0000-0000-000092020000}"/>
    <cellStyle name="Normal 2 2 10 2 3 2 3" xfId="6704" xr:uid="{00000000-0005-0000-0000-000094020000}"/>
    <cellStyle name="Normal 2 2 10 2 3 2 3 2" xfId="15472" xr:uid="{00000000-0005-0000-0000-000094020000}"/>
    <cellStyle name="Normal 2 2 10 2 3 2 4" xfId="11263" xr:uid="{00000000-0005-0000-0000-000091020000}"/>
    <cellStyle name="Normal 2 2 10 2 3 3" xfId="3288" xr:uid="{00000000-0005-0000-0000-000095020000}"/>
    <cellStyle name="Normal 2 2 10 2 3 3 2" xfId="7506" xr:uid="{00000000-0005-0000-0000-000096020000}"/>
    <cellStyle name="Normal 2 2 10 2 3 3 2 2" xfId="16274" xr:uid="{00000000-0005-0000-0000-000096020000}"/>
    <cellStyle name="Normal 2 2 10 2 3 3 3" xfId="12065" xr:uid="{00000000-0005-0000-0000-000095020000}"/>
    <cellStyle name="Normal 2 2 10 2 3 4" xfId="5630" xr:uid="{00000000-0005-0000-0000-000097020000}"/>
    <cellStyle name="Normal 2 2 10 2 3 4 2" xfId="14398" xr:uid="{00000000-0005-0000-0000-000097020000}"/>
    <cellStyle name="Normal 2 2 10 2 3 5" xfId="10189" xr:uid="{00000000-0005-0000-0000-000090020000}"/>
    <cellStyle name="Normal 2 2 10 2 4" xfId="1564" xr:uid="{00000000-0005-0000-0000-000098020000}"/>
    <cellStyle name="Normal 2 2 10 2 4 2" xfId="2640" xr:uid="{00000000-0005-0000-0000-000099020000}"/>
    <cellStyle name="Normal 2 2 10 2 4 2 2" xfId="6861" xr:uid="{00000000-0005-0000-0000-00009A020000}"/>
    <cellStyle name="Normal 2 2 10 2 4 2 2 2" xfId="15629" xr:uid="{00000000-0005-0000-0000-00009A020000}"/>
    <cellStyle name="Normal 2 2 10 2 4 2 3" xfId="11420" xr:uid="{00000000-0005-0000-0000-000099020000}"/>
    <cellStyle name="Normal 2 2 10 2 4 3" xfId="3703" xr:uid="{00000000-0005-0000-0000-00009B020000}"/>
    <cellStyle name="Normal 2 2 10 2 4 3 2" xfId="7920" xr:uid="{00000000-0005-0000-0000-00009C020000}"/>
    <cellStyle name="Normal 2 2 10 2 4 3 2 2" xfId="16688" xr:uid="{00000000-0005-0000-0000-00009C020000}"/>
    <cellStyle name="Normal 2 2 10 2 4 3 3" xfId="12479" xr:uid="{00000000-0005-0000-0000-00009B020000}"/>
    <cellStyle name="Normal 2 2 10 2 4 4" xfId="5787" xr:uid="{00000000-0005-0000-0000-00009D020000}"/>
    <cellStyle name="Normal 2 2 10 2 4 4 2" xfId="14555" xr:uid="{00000000-0005-0000-0000-00009D020000}"/>
    <cellStyle name="Normal 2 2 10 2 4 5" xfId="10346" xr:uid="{00000000-0005-0000-0000-000098020000}"/>
    <cellStyle name="Normal 2 2 10 2 5" xfId="1093" xr:uid="{00000000-0005-0000-0000-00009E020000}"/>
    <cellStyle name="Normal 2 2 10 2 5 2" xfId="2169" xr:uid="{00000000-0005-0000-0000-00009F020000}"/>
    <cellStyle name="Normal 2 2 10 2 5 2 2" xfId="6390" xr:uid="{00000000-0005-0000-0000-0000A0020000}"/>
    <cellStyle name="Normal 2 2 10 2 5 2 2 2" xfId="15158" xr:uid="{00000000-0005-0000-0000-0000A0020000}"/>
    <cellStyle name="Normal 2 2 10 2 5 2 3" xfId="10949" xr:uid="{00000000-0005-0000-0000-00009F020000}"/>
    <cellStyle name="Normal 2 2 10 2 5 3" xfId="3858" xr:uid="{00000000-0005-0000-0000-0000A1020000}"/>
    <cellStyle name="Normal 2 2 10 2 5 3 2" xfId="8075" xr:uid="{00000000-0005-0000-0000-0000A2020000}"/>
    <cellStyle name="Normal 2 2 10 2 5 3 2 2" xfId="16843" xr:uid="{00000000-0005-0000-0000-0000A2020000}"/>
    <cellStyle name="Normal 2 2 10 2 5 3 3" xfId="12634" xr:uid="{00000000-0005-0000-0000-0000A1020000}"/>
    <cellStyle name="Normal 2 2 10 2 5 4" xfId="5316" xr:uid="{00000000-0005-0000-0000-0000A3020000}"/>
    <cellStyle name="Normal 2 2 10 2 5 4 2" xfId="14084" xr:uid="{00000000-0005-0000-0000-0000A3020000}"/>
    <cellStyle name="Normal 2 2 10 2 5 5" xfId="9875" xr:uid="{00000000-0005-0000-0000-00009E020000}"/>
    <cellStyle name="Normal 2 2 10 2 6" xfId="1826" xr:uid="{00000000-0005-0000-0000-0000A4020000}"/>
    <cellStyle name="Normal 2 2 10 2 6 2" xfId="6047" xr:uid="{00000000-0005-0000-0000-0000A5020000}"/>
    <cellStyle name="Normal 2 2 10 2 6 2 2" xfId="14815" xr:uid="{00000000-0005-0000-0000-0000A5020000}"/>
    <cellStyle name="Normal 2 2 10 2 6 3" xfId="10606" xr:uid="{00000000-0005-0000-0000-0000A4020000}"/>
    <cellStyle name="Normal 2 2 10 2 7" xfId="2887" xr:uid="{00000000-0005-0000-0000-0000A6020000}"/>
    <cellStyle name="Normal 2 2 10 2 7 2" xfId="7106" xr:uid="{00000000-0005-0000-0000-0000A7020000}"/>
    <cellStyle name="Normal 2 2 10 2 7 2 2" xfId="15874" xr:uid="{00000000-0005-0000-0000-0000A7020000}"/>
    <cellStyle name="Normal 2 2 10 2 7 3" xfId="11665" xr:uid="{00000000-0005-0000-0000-0000A6020000}"/>
    <cellStyle name="Normal 2 2 10 2 8" xfId="4973" xr:uid="{00000000-0005-0000-0000-0000A8020000}"/>
    <cellStyle name="Normal 2 2 10 2 8 2" xfId="13741" xr:uid="{00000000-0005-0000-0000-0000A8020000}"/>
    <cellStyle name="Normal 2 2 10 2 9" xfId="750" xr:uid="{00000000-0005-0000-0000-0000A9020000}"/>
    <cellStyle name="Normal 2 2 10 2 9 2" xfId="9532" xr:uid="{00000000-0005-0000-0000-0000A9020000}"/>
    <cellStyle name="Normal 2 2 10 3" xfId="428" xr:uid="{00000000-0005-0000-0000-0000AA020000}"/>
    <cellStyle name="Normal 2 2 10 3 2" xfId="1183" xr:uid="{00000000-0005-0000-0000-0000AB020000}"/>
    <cellStyle name="Normal 2 2 10 3 2 2" xfId="2259" xr:uid="{00000000-0005-0000-0000-0000AC020000}"/>
    <cellStyle name="Normal 2 2 10 3 2 2 2" xfId="4462" xr:uid="{00000000-0005-0000-0000-0000AD020000}"/>
    <cellStyle name="Normal 2 2 10 3 2 2 2 2" xfId="8677" xr:uid="{00000000-0005-0000-0000-0000AE020000}"/>
    <cellStyle name="Normal 2 2 10 3 2 2 2 2 2" xfId="17445" xr:uid="{00000000-0005-0000-0000-0000AE020000}"/>
    <cellStyle name="Normal 2 2 10 3 2 2 2 3" xfId="13236" xr:uid="{00000000-0005-0000-0000-0000AD020000}"/>
    <cellStyle name="Normal 2 2 10 3 2 2 3" xfId="6480" xr:uid="{00000000-0005-0000-0000-0000AF020000}"/>
    <cellStyle name="Normal 2 2 10 3 2 2 3 2" xfId="15248" xr:uid="{00000000-0005-0000-0000-0000AF020000}"/>
    <cellStyle name="Normal 2 2 10 3 2 2 4" xfId="11039" xr:uid="{00000000-0005-0000-0000-0000AC020000}"/>
    <cellStyle name="Normal 2 2 10 3 2 3" xfId="3439" xr:uid="{00000000-0005-0000-0000-0000B0020000}"/>
    <cellStyle name="Normal 2 2 10 3 2 3 2" xfId="7657" xr:uid="{00000000-0005-0000-0000-0000B1020000}"/>
    <cellStyle name="Normal 2 2 10 3 2 3 2 2" xfId="16425" xr:uid="{00000000-0005-0000-0000-0000B1020000}"/>
    <cellStyle name="Normal 2 2 10 3 2 3 3" xfId="12216" xr:uid="{00000000-0005-0000-0000-0000B0020000}"/>
    <cellStyle name="Normal 2 2 10 3 2 4" xfId="5406" xr:uid="{00000000-0005-0000-0000-0000B2020000}"/>
    <cellStyle name="Normal 2 2 10 3 2 4 2" xfId="14174" xr:uid="{00000000-0005-0000-0000-0000B2020000}"/>
    <cellStyle name="Normal 2 2 10 3 2 5" xfId="9965" xr:uid="{00000000-0005-0000-0000-0000AB020000}"/>
    <cellStyle name="Normal 2 2 10 3 3" xfId="1915" xr:uid="{00000000-0005-0000-0000-0000B3020000}"/>
    <cellStyle name="Normal 2 2 10 3 3 2" xfId="3642" xr:uid="{00000000-0005-0000-0000-0000B4020000}"/>
    <cellStyle name="Normal 2 2 10 3 3 2 2" xfId="7859" xr:uid="{00000000-0005-0000-0000-0000B5020000}"/>
    <cellStyle name="Normal 2 2 10 3 3 2 2 2" xfId="16627" xr:uid="{00000000-0005-0000-0000-0000B5020000}"/>
    <cellStyle name="Normal 2 2 10 3 3 2 3" xfId="12418" xr:uid="{00000000-0005-0000-0000-0000B4020000}"/>
    <cellStyle name="Normal 2 2 10 3 3 3" xfId="6136" xr:uid="{00000000-0005-0000-0000-0000B6020000}"/>
    <cellStyle name="Normal 2 2 10 3 3 3 2" xfId="14904" xr:uid="{00000000-0005-0000-0000-0000B6020000}"/>
    <cellStyle name="Normal 2 2 10 3 3 4" xfId="10695" xr:uid="{00000000-0005-0000-0000-0000B3020000}"/>
    <cellStyle name="Normal 2 2 10 3 4" xfId="4100" xr:uid="{00000000-0005-0000-0000-0000B7020000}"/>
    <cellStyle name="Normal 2 2 10 3 4 2" xfId="8315" xr:uid="{00000000-0005-0000-0000-0000B8020000}"/>
    <cellStyle name="Normal 2 2 10 3 4 2 2" xfId="17083" xr:uid="{00000000-0005-0000-0000-0000B8020000}"/>
    <cellStyle name="Normal 2 2 10 3 4 3" xfId="12874" xr:uid="{00000000-0005-0000-0000-0000B7020000}"/>
    <cellStyle name="Normal 2 2 10 3 5" xfId="3038" xr:uid="{00000000-0005-0000-0000-0000B9020000}"/>
    <cellStyle name="Normal 2 2 10 3 5 2" xfId="7257" xr:uid="{00000000-0005-0000-0000-0000BA020000}"/>
    <cellStyle name="Normal 2 2 10 3 5 2 2" xfId="16025" xr:uid="{00000000-0005-0000-0000-0000BA020000}"/>
    <cellStyle name="Normal 2 2 10 3 5 3" xfId="11816" xr:uid="{00000000-0005-0000-0000-0000B9020000}"/>
    <cellStyle name="Normal 2 2 10 3 6" xfId="5062" xr:uid="{00000000-0005-0000-0000-0000BB020000}"/>
    <cellStyle name="Normal 2 2 10 3 6 2" xfId="13830" xr:uid="{00000000-0005-0000-0000-0000BB020000}"/>
    <cellStyle name="Normal 2 2 10 3 7" xfId="839" xr:uid="{00000000-0005-0000-0000-0000BC020000}"/>
    <cellStyle name="Normal 2 2 10 3 7 2" xfId="9621" xr:uid="{00000000-0005-0000-0000-0000BC020000}"/>
    <cellStyle name="Normal 2 2 10 3 8" xfId="9215" xr:uid="{00000000-0005-0000-0000-0000AA020000}"/>
    <cellStyle name="Normal 2 2 10 4" xfId="1340" xr:uid="{00000000-0005-0000-0000-0000BD020000}"/>
    <cellStyle name="Normal 2 2 10 4 2" xfId="2416" xr:uid="{00000000-0005-0000-0000-0000BE020000}"/>
    <cellStyle name="Normal 2 2 10 4 2 2" xfId="4411" xr:uid="{00000000-0005-0000-0000-0000BF020000}"/>
    <cellStyle name="Normal 2 2 10 4 2 2 2" xfId="8626" xr:uid="{00000000-0005-0000-0000-0000C0020000}"/>
    <cellStyle name="Normal 2 2 10 4 2 2 2 2" xfId="17394" xr:uid="{00000000-0005-0000-0000-0000C0020000}"/>
    <cellStyle name="Normal 2 2 10 4 2 2 3" xfId="13185" xr:uid="{00000000-0005-0000-0000-0000BF020000}"/>
    <cellStyle name="Normal 2 2 10 4 2 3" xfId="6637" xr:uid="{00000000-0005-0000-0000-0000C1020000}"/>
    <cellStyle name="Normal 2 2 10 4 2 3 2" xfId="15405" xr:uid="{00000000-0005-0000-0000-0000C1020000}"/>
    <cellStyle name="Normal 2 2 10 4 2 4" xfId="11196" xr:uid="{00000000-0005-0000-0000-0000BE020000}"/>
    <cellStyle name="Normal 2 2 10 4 3" xfId="3221" xr:uid="{00000000-0005-0000-0000-0000C2020000}"/>
    <cellStyle name="Normal 2 2 10 4 3 2" xfId="7439" xr:uid="{00000000-0005-0000-0000-0000C3020000}"/>
    <cellStyle name="Normal 2 2 10 4 3 2 2" xfId="16207" xr:uid="{00000000-0005-0000-0000-0000C3020000}"/>
    <cellStyle name="Normal 2 2 10 4 3 3" xfId="11998" xr:uid="{00000000-0005-0000-0000-0000C2020000}"/>
    <cellStyle name="Normal 2 2 10 4 4" xfId="5563" xr:uid="{00000000-0005-0000-0000-0000C4020000}"/>
    <cellStyle name="Normal 2 2 10 4 4 2" xfId="14331" xr:uid="{00000000-0005-0000-0000-0000C4020000}"/>
    <cellStyle name="Normal 2 2 10 4 5" xfId="10122" xr:uid="{00000000-0005-0000-0000-0000BD020000}"/>
    <cellStyle name="Normal 2 2 10 5" xfId="1497" xr:uid="{00000000-0005-0000-0000-0000C5020000}"/>
    <cellStyle name="Normal 2 2 10 5 2" xfId="2573" xr:uid="{00000000-0005-0000-0000-0000C6020000}"/>
    <cellStyle name="Normal 2 2 10 5 2 2" xfId="4318" xr:uid="{00000000-0005-0000-0000-0000C7020000}"/>
    <cellStyle name="Normal 2 2 10 5 2 2 2" xfId="8533" xr:uid="{00000000-0005-0000-0000-0000C8020000}"/>
    <cellStyle name="Normal 2 2 10 5 2 2 2 2" xfId="17301" xr:uid="{00000000-0005-0000-0000-0000C8020000}"/>
    <cellStyle name="Normal 2 2 10 5 2 2 3" xfId="13092" xr:uid="{00000000-0005-0000-0000-0000C7020000}"/>
    <cellStyle name="Normal 2 2 10 5 2 3" xfId="6794" xr:uid="{00000000-0005-0000-0000-0000C9020000}"/>
    <cellStyle name="Normal 2 2 10 5 2 3 2" xfId="15562" xr:uid="{00000000-0005-0000-0000-0000C9020000}"/>
    <cellStyle name="Normal 2 2 10 5 2 4" xfId="11353" xr:uid="{00000000-0005-0000-0000-0000C6020000}"/>
    <cellStyle name="Normal 2 2 10 5 3" xfId="3582" xr:uid="{00000000-0005-0000-0000-0000CA020000}"/>
    <cellStyle name="Normal 2 2 10 5 3 2" xfId="7799" xr:uid="{00000000-0005-0000-0000-0000CB020000}"/>
    <cellStyle name="Normal 2 2 10 5 3 2 2" xfId="16567" xr:uid="{00000000-0005-0000-0000-0000CB020000}"/>
    <cellStyle name="Normal 2 2 10 5 3 3" xfId="12358" xr:uid="{00000000-0005-0000-0000-0000CA020000}"/>
    <cellStyle name="Normal 2 2 10 5 4" xfId="5720" xr:uid="{00000000-0005-0000-0000-0000CC020000}"/>
    <cellStyle name="Normal 2 2 10 5 4 2" xfId="14488" xr:uid="{00000000-0005-0000-0000-0000CC020000}"/>
    <cellStyle name="Normal 2 2 10 5 5" xfId="10279" xr:uid="{00000000-0005-0000-0000-0000C5020000}"/>
    <cellStyle name="Normal 2 2 10 6" xfId="1026" xr:uid="{00000000-0005-0000-0000-0000CD020000}"/>
    <cellStyle name="Normal 2 2 10 6 2" xfId="2102" xr:uid="{00000000-0005-0000-0000-0000CE020000}"/>
    <cellStyle name="Normal 2 2 10 6 2 2" xfId="6323" xr:uid="{00000000-0005-0000-0000-0000CF020000}"/>
    <cellStyle name="Normal 2 2 10 6 2 2 2" xfId="15091" xr:uid="{00000000-0005-0000-0000-0000CF020000}"/>
    <cellStyle name="Normal 2 2 10 6 2 3" xfId="10882" xr:uid="{00000000-0005-0000-0000-0000CE020000}"/>
    <cellStyle name="Normal 2 2 10 6 3" xfId="3792" xr:uid="{00000000-0005-0000-0000-0000D0020000}"/>
    <cellStyle name="Normal 2 2 10 6 3 2" xfId="8009" xr:uid="{00000000-0005-0000-0000-0000D1020000}"/>
    <cellStyle name="Normal 2 2 10 6 3 2 2" xfId="16777" xr:uid="{00000000-0005-0000-0000-0000D1020000}"/>
    <cellStyle name="Normal 2 2 10 6 3 3" xfId="12568" xr:uid="{00000000-0005-0000-0000-0000D0020000}"/>
    <cellStyle name="Normal 2 2 10 6 4" xfId="5249" xr:uid="{00000000-0005-0000-0000-0000D2020000}"/>
    <cellStyle name="Normal 2 2 10 6 4 2" xfId="14017" xr:uid="{00000000-0005-0000-0000-0000D2020000}"/>
    <cellStyle name="Normal 2 2 10 6 5" xfId="9808" xr:uid="{00000000-0005-0000-0000-0000CD020000}"/>
    <cellStyle name="Normal 2 2 10 7" xfId="1724" xr:uid="{00000000-0005-0000-0000-0000D3020000}"/>
    <cellStyle name="Normal 2 2 10 7 2" xfId="4042" xr:uid="{00000000-0005-0000-0000-0000D4020000}"/>
    <cellStyle name="Normal 2 2 10 7 2 2" xfId="8258" xr:uid="{00000000-0005-0000-0000-0000D5020000}"/>
    <cellStyle name="Normal 2 2 10 7 2 2 2" xfId="17026" xr:uid="{00000000-0005-0000-0000-0000D5020000}"/>
    <cellStyle name="Normal 2 2 10 7 2 3" xfId="12817" xr:uid="{00000000-0005-0000-0000-0000D4020000}"/>
    <cellStyle name="Normal 2 2 10 7 3" xfId="5945" xr:uid="{00000000-0005-0000-0000-0000D6020000}"/>
    <cellStyle name="Normal 2 2 10 7 3 2" xfId="14713" xr:uid="{00000000-0005-0000-0000-0000D6020000}"/>
    <cellStyle name="Normal 2 2 10 7 4" xfId="10504" xr:uid="{00000000-0005-0000-0000-0000D3020000}"/>
    <cellStyle name="Normal 2 2 10 8" xfId="4610" xr:uid="{00000000-0005-0000-0000-0000D7020000}"/>
    <cellStyle name="Normal 2 2 10 8 2" xfId="8820" xr:uid="{00000000-0005-0000-0000-0000D8020000}"/>
    <cellStyle name="Normal 2 2 10 8 2 2" xfId="17588" xr:uid="{00000000-0005-0000-0000-0000D8020000}"/>
    <cellStyle name="Normal 2 2 10 8 3" xfId="13379" xr:uid="{00000000-0005-0000-0000-0000D7020000}"/>
    <cellStyle name="Normal 2 2 10 9" xfId="2820" xr:uid="{00000000-0005-0000-0000-0000D9020000}"/>
    <cellStyle name="Normal 2 2 10 9 2" xfId="7039" xr:uid="{00000000-0005-0000-0000-0000DA020000}"/>
    <cellStyle name="Normal 2 2 10 9 2 2" xfId="15807" xr:uid="{00000000-0005-0000-0000-0000DA020000}"/>
    <cellStyle name="Normal 2 2 10 9 3" xfId="11598" xr:uid="{00000000-0005-0000-0000-0000D9020000}"/>
    <cellStyle name="Normal 2 2 11" xfId="269" xr:uid="{00000000-0005-0000-0000-0000DB020000}"/>
    <cellStyle name="Normal 2 2 11 10" xfId="689" xr:uid="{00000000-0005-0000-0000-0000DC020000}"/>
    <cellStyle name="Normal 2 2 11 10 2" xfId="9472" xr:uid="{00000000-0005-0000-0000-0000DC020000}"/>
    <cellStyle name="Normal 2 2 11 11" xfId="9072" xr:uid="{00000000-0005-0000-0000-0000DB020000}"/>
    <cellStyle name="Normal 2 2 11 2" xfId="439" xr:uid="{00000000-0005-0000-0000-0000DD020000}"/>
    <cellStyle name="Normal 2 2 11 2 2" xfId="1194" xr:uid="{00000000-0005-0000-0000-0000DE020000}"/>
    <cellStyle name="Normal 2 2 11 2 2 2" xfId="2270" xr:uid="{00000000-0005-0000-0000-0000DF020000}"/>
    <cellStyle name="Normal 2 2 11 2 2 2 2" xfId="4525" xr:uid="{00000000-0005-0000-0000-0000E0020000}"/>
    <cellStyle name="Normal 2 2 11 2 2 2 2 2" xfId="8736" xr:uid="{00000000-0005-0000-0000-0000E1020000}"/>
    <cellStyle name="Normal 2 2 11 2 2 2 2 2 2" xfId="17504" xr:uid="{00000000-0005-0000-0000-0000E1020000}"/>
    <cellStyle name="Normal 2 2 11 2 2 2 2 3" xfId="13295" xr:uid="{00000000-0005-0000-0000-0000E0020000}"/>
    <cellStyle name="Normal 2 2 11 2 2 2 3" xfId="6491" xr:uid="{00000000-0005-0000-0000-0000E2020000}"/>
    <cellStyle name="Normal 2 2 11 2 2 2 3 2" xfId="15259" xr:uid="{00000000-0005-0000-0000-0000E2020000}"/>
    <cellStyle name="Normal 2 2 11 2 2 2 4" xfId="11050" xr:uid="{00000000-0005-0000-0000-0000DF020000}"/>
    <cellStyle name="Normal 2 2 11 2 2 3" xfId="3450" xr:uid="{00000000-0005-0000-0000-0000E3020000}"/>
    <cellStyle name="Normal 2 2 11 2 2 3 2" xfId="7668" xr:uid="{00000000-0005-0000-0000-0000E4020000}"/>
    <cellStyle name="Normal 2 2 11 2 2 3 2 2" xfId="16436" xr:uid="{00000000-0005-0000-0000-0000E4020000}"/>
    <cellStyle name="Normal 2 2 11 2 2 3 3" xfId="12227" xr:uid="{00000000-0005-0000-0000-0000E3020000}"/>
    <cellStyle name="Normal 2 2 11 2 2 4" xfId="5417" xr:uid="{00000000-0005-0000-0000-0000E5020000}"/>
    <cellStyle name="Normal 2 2 11 2 2 4 2" xfId="14185" xr:uid="{00000000-0005-0000-0000-0000E5020000}"/>
    <cellStyle name="Normal 2 2 11 2 2 5" xfId="9976" xr:uid="{00000000-0005-0000-0000-0000DE020000}"/>
    <cellStyle name="Normal 2 2 11 2 3" xfId="1958" xr:uid="{00000000-0005-0000-0000-0000E6020000}"/>
    <cellStyle name="Normal 2 2 11 2 3 2" xfId="3653" xr:uid="{00000000-0005-0000-0000-0000E7020000}"/>
    <cellStyle name="Normal 2 2 11 2 3 2 2" xfId="7870" xr:uid="{00000000-0005-0000-0000-0000E8020000}"/>
    <cellStyle name="Normal 2 2 11 2 3 2 2 2" xfId="16638" xr:uid="{00000000-0005-0000-0000-0000E8020000}"/>
    <cellStyle name="Normal 2 2 11 2 3 2 3" xfId="12429" xr:uid="{00000000-0005-0000-0000-0000E7020000}"/>
    <cellStyle name="Normal 2 2 11 2 3 3" xfId="6179" xr:uid="{00000000-0005-0000-0000-0000E9020000}"/>
    <cellStyle name="Normal 2 2 11 2 3 3 2" xfId="14947" xr:uid="{00000000-0005-0000-0000-0000E9020000}"/>
    <cellStyle name="Normal 2 2 11 2 3 4" xfId="10738" xr:uid="{00000000-0005-0000-0000-0000E6020000}"/>
    <cellStyle name="Normal 2 2 11 2 4" xfId="4135" xr:uid="{00000000-0005-0000-0000-0000EA020000}"/>
    <cellStyle name="Normal 2 2 11 2 4 2" xfId="8350" xr:uid="{00000000-0005-0000-0000-0000EB020000}"/>
    <cellStyle name="Normal 2 2 11 2 4 2 2" xfId="17118" xr:uid="{00000000-0005-0000-0000-0000EB020000}"/>
    <cellStyle name="Normal 2 2 11 2 4 3" xfId="12909" xr:uid="{00000000-0005-0000-0000-0000EA020000}"/>
    <cellStyle name="Normal 2 2 11 2 5" xfId="3049" xr:uid="{00000000-0005-0000-0000-0000EC020000}"/>
    <cellStyle name="Normal 2 2 11 2 5 2" xfId="7268" xr:uid="{00000000-0005-0000-0000-0000ED020000}"/>
    <cellStyle name="Normal 2 2 11 2 5 2 2" xfId="16036" xr:uid="{00000000-0005-0000-0000-0000ED020000}"/>
    <cellStyle name="Normal 2 2 11 2 5 3" xfId="11827" xr:uid="{00000000-0005-0000-0000-0000EC020000}"/>
    <cellStyle name="Normal 2 2 11 2 6" xfId="5105" xr:uid="{00000000-0005-0000-0000-0000EE020000}"/>
    <cellStyle name="Normal 2 2 11 2 6 2" xfId="13873" xr:uid="{00000000-0005-0000-0000-0000EE020000}"/>
    <cellStyle name="Normal 2 2 11 2 7" xfId="882" xr:uid="{00000000-0005-0000-0000-0000EF020000}"/>
    <cellStyle name="Normal 2 2 11 2 7 2" xfId="9664" xr:uid="{00000000-0005-0000-0000-0000EF020000}"/>
    <cellStyle name="Normal 2 2 11 2 8" xfId="9226" xr:uid="{00000000-0005-0000-0000-0000DD020000}"/>
    <cellStyle name="Normal 2 2 11 3" xfId="1351" xr:uid="{00000000-0005-0000-0000-0000F0020000}"/>
    <cellStyle name="Normal 2 2 11 3 2" xfId="2427" xr:uid="{00000000-0005-0000-0000-0000F1020000}"/>
    <cellStyle name="Normal 2 2 11 3 2 2" xfId="4386" xr:uid="{00000000-0005-0000-0000-0000F2020000}"/>
    <cellStyle name="Normal 2 2 11 3 2 2 2" xfId="8601" xr:uid="{00000000-0005-0000-0000-0000F3020000}"/>
    <cellStyle name="Normal 2 2 11 3 2 2 2 2" xfId="17369" xr:uid="{00000000-0005-0000-0000-0000F3020000}"/>
    <cellStyle name="Normal 2 2 11 3 2 2 3" xfId="13160" xr:uid="{00000000-0005-0000-0000-0000F2020000}"/>
    <cellStyle name="Normal 2 2 11 3 2 3" xfId="6648" xr:uid="{00000000-0005-0000-0000-0000F4020000}"/>
    <cellStyle name="Normal 2 2 11 3 2 3 2" xfId="15416" xr:uid="{00000000-0005-0000-0000-0000F4020000}"/>
    <cellStyle name="Normal 2 2 11 3 2 4" xfId="11207" xr:uid="{00000000-0005-0000-0000-0000F1020000}"/>
    <cellStyle name="Normal 2 2 11 3 3" xfId="3232" xr:uid="{00000000-0005-0000-0000-0000F5020000}"/>
    <cellStyle name="Normal 2 2 11 3 3 2" xfId="7450" xr:uid="{00000000-0005-0000-0000-0000F6020000}"/>
    <cellStyle name="Normal 2 2 11 3 3 2 2" xfId="16218" xr:uid="{00000000-0005-0000-0000-0000F6020000}"/>
    <cellStyle name="Normal 2 2 11 3 3 3" xfId="12009" xr:uid="{00000000-0005-0000-0000-0000F5020000}"/>
    <cellStyle name="Normal 2 2 11 3 4" xfId="5574" xr:uid="{00000000-0005-0000-0000-0000F7020000}"/>
    <cellStyle name="Normal 2 2 11 3 4 2" xfId="14342" xr:uid="{00000000-0005-0000-0000-0000F7020000}"/>
    <cellStyle name="Normal 2 2 11 3 5" xfId="10133" xr:uid="{00000000-0005-0000-0000-0000F0020000}"/>
    <cellStyle name="Normal 2 2 11 4" xfId="1508" xr:uid="{00000000-0005-0000-0000-0000F8020000}"/>
    <cellStyle name="Normal 2 2 11 4 2" xfId="2584" xr:uid="{00000000-0005-0000-0000-0000F9020000}"/>
    <cellStyle name="Normal 2 2 11 4 2 2" xfId="4291" xr:uid="{00000000-0005-0000-0000-0000FA020000}"/>
    <cellStyle name="Normal 2 2 11 4 2 2 2" xfId="8506" xr:uid="{00000000-0005-0000-0000-0000FB020000}"/>
    <cellStyle name="Normal 2 2 11 4 2 2 2 2" xfId="17274" xr:uid="{00000000-0005-0000-0000-0000FB020000}"/>
    <cellStyle name="Normal 2 2 11 4 2 2 3" xfId="13065" xr:uid="{00000000-0005-0000-0000-0000FA020000}"/>
    <cellStyle name="Normal 2 2 11 4 2 3" xfId="6805" xr:uid="{00000000-0005-0000-0000-0000FC020000}"/>
    <cellStyle name="Normal 2 2 11 4 2 3 2" xfId="15573" xr:uid="{00000000-0005-0000-0000-0000FC020000}"/>
    <cellStyle name="Normal 2 2 11 4 2 4" xfId="11364" xr:uid="{00000000-0005-0000-0000-0000F9020000}"/>
    <cellStyle name="Normal 2 2 11 4 3" xfId="3562" xr:uid="{00000000-0005-0000-0000-0000FD020000}"/>
    <cellStyle name="Normal 2 2 11 4 3 2" xfId="7779" xr:uid="{00000000-0005-0000-0000-0000FE020000}"/>
    <cellStyle name="Normal 2 2 11 4 3 2 2" xfId="16547" xr:uid="{00000000-0005-0000-0000-0000FE020000}"/>
    <cellStyle name="Normal 2 2 11 4 3 3" xfId="12338" xr:uid="{00000000-0005-0000-0000-0000FD020000}"/>
    <cellStyle name="Normal 2 2 11 4 4" xfId="5731" xr:uid="{00000000-0005-0000-0000-0000FF020000}"/>
    <cellStyle name="Normal 2 2 11 4 4 2" xfId="14499" xr:uid="{00000000-0005-0000-0000-0000FF020000}"/>
    <cellStyle name="Normal 2 2 11 4 5" xfId="10290" xr:uid="{00000000-0005-0000-0000-0000F8020000}"/>
    <cellStyle name="Normal 2 2 11 5" xfId="1037" xr:uid="{00000000-0005-0000-0000-000000030000}"/>
    <cellStyle name="Normal 2 2 11 5 2" xfId="2113" xr:uid="{00000000-0005-0000-0000-000001030000}"/>
    <cellStyle name="Normal 2 2 11 5 2 2" xfId="6334" xr:uid="{00000000-0005-0000-0000-000002030000}"/>
    <cellStyle name="Normal 2 2 11 5 2 2 2" xfId="15102" xr:uid="{00000000-0005-0000-0000-000002030000}"/>
    <cellStyle name="Normal 2 2 11 5 2 3" xfId="10893" xr:uid="{00000000-0005-0000-0000-000001030000}"/>
    <cellStyle name="Normal 2 2 11 5 3" xfId="3802" xr:uid="{00000000-0005-0000-0000-000003030000}"/>
    <cellStyle name="Normal 2 2 11 5 3 2" xfId="8019" xr:uid="{00000000-0005-0000-0000-000004030000}"/>
    <cellStyle name="Normal 2 2 11 5 3 2 2" xfId="16787" xr:uid="{00000000-0005-0000-0000-000004030000}"/>
    <cellStyle name="Normal 2 2 11 5 3 3" xfId="12578" xr:uid="{00000000-0005-0000-0000-000003030000}"/>
    <cellStyle name="Normal 2 2 11 5 4" xfId="5260" xr:uid="{00000000-0005-0000-0000-000005030000}"/>
    <cellStyle name="Normal 2 2 11 5 4 2" xfId="14028" xr:uid="{00000000-0005-0000-0000-000005030000}"/>
    <cellStyle name="Normal 2 2 11 5 5" xfId="9819" xr:uid="{00000000-0005-0000-0000-000000030000}"/>
    <cellStyle name="Normal 2 2 11 6" xfId="1766" xr:uid="{00000000-0005-0000-0000-000006030000}"/>
    <cellStyle name="Normal 2 2 11 6 2" xfId="4003" xr:uid="{00000000-0005-0000-0000-000007030000}"/>
    <cellStyle name="Normal 2 2 11 6 2 2" xfId="8220" xr:uid="{00000000-0005-0000-0000-000008030000}"/>
    <cellStyle name="Normal 2 2 11 6 2 2 2" xfId="16988" xr:uid="{00000000-0005-0000-0000-000008030000}"/>
    <cellStyle name="Normal 2 2 11 6 2 3" xfId="12779" xr:uid="{00000000-0005-0000-0000-000007030000}"/>
    <cellStyle name="Normal 2 2 11 6 3" xfId="5987" xr:uid="{00000000-0005-0000-0000-000009030000}"/>
    <cellStyle name="Normal 2 2 11 6 3 2" xfId="14755" xr:uid="{00000000-0005-0000-0000-000009030000}"/>
    <cellStyle name="Normal 2 2 11 6 4" xfId="10546" xr:uid="{00000000-0005-0000-0000-000006030000}"/>
    <cellStyle name="Normal 2 2 11 7" xfId="4595" xr:uid="{00000000-0005-0000-0000-00000A030000}"/>
    <cellStyle name="Normal 2 2 11 7 2" xfId="8805" xr:uid="{00000000-0005-0000-0000-00000B030000}"/>
    <cellStyle name="Normal 2 2 11 7 2 2" xfId="17573" xr:uid="{00000000-0005-0000-0000-00000B030000}"/>
    <cellStyle name="Normal 2 2 11 7 3" xfId="13364" xr:uid="{00000000-0005-0000-0000-00000A030000}"/>
    <cellStyle name="Normal 2 2 11 8" xfId="2831" xr:uid="{00000000-0005-0000-0000-00000C030000}"/>
    <cellStyle name="Normal 2 2 11 8 2" xfId="7050" xr:uid="{00000000-0005-0000-0000-00000D030000}"/>
    <cellStyle name="Normal 2 2 11 8 2 2" xfId="15818" xr:uid="{00000000-0005-0000-0000-00000D030000}"/>
    <cellStyle name="Normal 2 2 11 8 3" xfId="11609" xr:uid="{00000000-0005-0000-0000-00000C030000}"/>
    <cellStyle name="Normal 2 2 11 9" xfId="4913" xr:uid="{00000000-0005-0000-0000-00000E030000}"/>
    <cellStyle name="Normal 2 2 11 9 2" xfId="13681" xr:uid="{00000000-0005-0000-0000-00000E030000}"/>
    <cellStyle name="Normal 2 2 12" xfId="376" xr:uid="{00000000-0005-0000-0000-00000F030000}"/>
    <cellStyle name="Normal 2 2 12 10" xfId="9166" xr:uid="{00000000-0005-0000-0000-00000F030000}"/>
    <cellStyle name="Normal 2 2 12 2" xfId="533" xr:uid="{00000000-0005-0000-0000-000010030000}"/>
    <cellStyle name="Normal 2 2 12 2 2" xfId="1288" xr:uid="{00000000-0005-0000-0000-000011030000}"/>
    <cellStyle name="Normal 2 2 12 2 2 2" xfId="2364" xr:uid="{00000000-0005-0000-0000-000012030000}"/>
    <cellStyle name="Normal 2 2 12 2 2 2 2" xfId="6585" xr:uid="{00000000-0005-0000-0000-000013030000}"/>
    <cellStyle name="Normal 2 2 12 2 2 2 2 2" xfId="15353" xr:uid="{00000000-0005-0000-0000-000013030000}"/>
    <cellStyle name="Normal 2 2 12 2 2 2 3" xfId="11144" xr:uid="{00000000-0005-0000-0000-000012030000}"/>
    <cellStyle name="Normal 2 2 12 2 2 3" xfId="3544" xr:uid="{00000000-0005-0000-0000-000014030000}"/>
    <cellStyle name="Normal 2 2 12 2 2 3 2" xfId="7762" xr:uid="{00000000-0005-0000-0000-000015030000}"/>
    <cellStyle name="Normal 2 2 12 2 2 3 2 2" xfId="16530" xr:uid="{00000000-0005-0000-0000-000015030000}"/>
    <cellStyle name="Normal 2 2 12 2 2 3 3" xfId="12321" xr:uid="{00000000-0005-0000-0000-000014030000}"/>
    <cellStyle name="Normal 2 2 12 2 2 4" xfId="5511" xr:uid="{00000000-0005-0000-0000-000016030000}"/>
    <cellStyle name="Normal 2 2 12 2 2 4 2" xfId="14279" xr:uid="{00000000-0005-0000-0000-000016030000}"/>
    <cellStyle name="Normal 2 2 12 2 2 5" xfId="10070" xr:uid="{00000000-0005-0000-0000-000011030000}"/>
    <cellStyle name="Normal 2 2 12 2 3" xfId="1942" xr:uid="{00000000-0005-0000-0000-000017030000}"/>
    <cellStyle name="Normal 2 2 12 2 3 2" xfId="4785" xr:uid="{00000000-0005-0000-0000-000018030000}"/>
    <cellStyle name="Normal 2 2 12 2 3 2 2" xfId="8994" xr:uid="{00000000-0005-0000-0000-000019030000}"/>
    <cellStyle name="Normal 2 2 12 2 3 2 2 2" xfId="17762" xr:uid="{00000000-0005-0000-0000-000019030000}"/>
    <cellStyle name="Normal 2 2 12 2 3 2 3" xfId="13553" xr:uid="{00000000-0005-0000-0000-000018030000}"/>
    <cellStyle name="Normal 2 2 12 2 3 3" xfId="6163" xr:uid="{00000000-0005-0000-0000-00001A030000}"/>
    <cellStyle name="Normal 2 2 12 2 3 3 2" xfId="14931" xr:uid="{00000000-0005-0000-0000-00001A030000}"/>
    <cellStyle name="Normal 2 2 12 2 3 4" xfId="10722" xr:uid="{00000000-0005-0000-0000-000017030000}"/>
    <cellStyle name="Normal 2 2 12 2 4" xfId="3143" xr:uid="{00000000-0005-0000-0000-00001B030000}"/>
    <cellStyle name="Normal 2 2 12 2 4 2" xfId="7362" xr:uid="{00000000-0005-0000-0000-00001C030000}"/>
    <cellStyle name="Normal 2 2 12 2 4 2 2" xfId="16130" xr:uid="{00000000-0005-0000-0000-00001C030000}"/>
    <cellStyle name="Normal 2 2 12 2 4 3" xfId="11921" xr:uid="{00000000-0005-0000-0000-00001B030000}"/>
    <cellStyle name="Normal 2 2 12 2 5" xfId="5089" xr:uid="{00000000-0005-0000-0000-00001D030000}"/>
    <cellStyle name="Normal 2 2 12 2 5 2" xfId="13857" xr:uid="{00000000-0005-0000-0000-00001D030000}"/>
    <cellStyle name="Normal 2 2 12 2 6" xfId="866" xr:uid="{00000000-0005-0000-0000-00001E030000}"/>
    <cellStyle name="Normal 2 2 12 2 6 2" xfId="9648" xr:uid="{00000000-0005-0000-0000-00001E030000}"/>
    <cellStyle name="Normal 2 2 12 2 7" xfId="9320" xr:uid="{00000000-0005-0000-0000-000010030000}"/>
    <cellStyle name="Normal 2 2 12 3" xfId="1445" xr:uid="{00000000-0005-0000-0000-00001F030000}"/>
    <cellStyle name="Normal 2 2 12 3 2" xfId="2521" xr:uid="{00000000-0005-0000-0000-000020030000}"/>
    <cellStyle name="Normal 2 2 12 3 2 2" xfId="4289" xr:uid="{00000000-0005-0000-0000-000021030000}"/>
    <cellStyle name="Normal 2 2 12 3 2 2 2" xfId="8504" xr:uid="{00000000-0005-0000-0000-000022030000}"/>
    <cellStyle name="Normal 2 2 12 3 2 2 2 2" xfId="17272" xr:uid="{00000000-0005-0000-0000-000022030000}"/>
    <cellStyle name="Normal 2 2 12 3 2 2 3" xfId="13063" xr:uid="{00000000-0005-0000-0000-000021030000}"/>
    <cellStyle name="Normal 2 2 12 3 2 3" xfId="6742" xr:uid="{00000000-0005-0000-0000-000023030000}"/>
    <cellStyle name="Normal 2 2 12 3 2 3 2" xfId="15510" xr:uid="{00000000-0005-0000-0000-000023030000}"/>
    <cellStyle name="Normal 2 2 12 3 2 4" xfId="11301" xr:uid="{00000000-0005-0000-0000-000020030000}"/>
    <cellStyle name="Normal 2 2 12 3 3" xfId="3326" xr:uid="{00000000-0005-0000-0000-000024030000}"/>
    <cellStyle name="Normal 2 2 12 3 3 2" xfId="7544" xr:uid="{00000000-0005-0000-0000-000025030000}"/>
    <cellStyle name="Normal 2 2 12 3 3 2 2" xfId="16312" xr:uid="{00000000-0005-0000-0000-000025030000}"/>
    <cellStyle name="Normal 2 2 12 3 3 3" xfId="12103" xr:uid="{00000000-0005-0000-0000-000024030000}"/>
    <cellStyle name="Normal 2 2 12 3 4" xfId="5668" xr:uid="{00000000-0005-0000-0000-000026030000}"/>
    <cellStyle name="Normal 2 2 12 3 4 2" xfId="14436" xr:uid="{00000000-0005-0000-0000-000026030000}"/>
    <cellStyle name="Normal 2 2 12 3 5" xfId="10227" xr:uid="{00000000-0005-0000-0000-00001F030000}"/>
    <cellStyle name="Normal 2 2 12 4" xfId="1602" xr:uid="{00000000-0005-0000-0000-000027030000}"/>
    <cellStyle name="Normal 2 2 12 4 2" xfId="2678" xr:uid="{00000000-0005-0000-0000-000028030000}"/>
    <cellStyle name="Normal 2 2 12 4 2 2" xfId="4196" xr:uid="{00000000-0005-0000-0000-000029030000}"/>
    <cellStyle name="Normal 2 2 12 4 2 2 2" xfId="8411" xr:uid="{00000000-0005-0000-0000-00002A030000}"/>
    <cellStyle name="Normal 2 2 12 4 2 2 2 2" xfId="17179" xr:uid="{00000000-0005-0000-0000-00002A030000}"/>
    <cellStyle name="Normal 2 2 12 4 2 2 3" xfId="12970" xr:uid="{00000000-0005-0000-0000-000029030000}"/>
    <cellStyle name="Normal 2 2 12 4 2 3" xfId="6899" xr:uid="{00000000-0005-0000-0000-00002B030000}"/>
    <cellStyle name="Normal 2 2 12 4 2 3 2" xfId="15667" xr:uid="{00000000-0005-0000-0000-00002B030000}"/>
    <cellStyle name="Normal 2 2 12 4 2 4" xfId="11458" xr:uid="{00000000-0005-0000-0000-000028030000}"/>
    <cellStyle name="Normal 2 2 12 4 3" xfId="3741" xr:uid="{00000000-0005-0000-0000-00002C030000}"/>
    <cellStyle name="Normal 2 2 12 4 3 2" xfId="7958" xr:uid="{00000000-0005-0000-0000-00002D030000}"/>
    <cellStyle name="Normal 2 2 12 4 3 2 2" xfId="16726" xr:uid="{00000000-0005-0000-0000-00002D030000}"/>
    <cellStyle name="Normal 2 2 12 4 3 3" xfId="12517" xr:uid="{00000000-0005-0000-0000-00002C030000}"/>
    <cellStyle name="Normal 2 2 12 4 4" xfId="5825" xr:uid="{00000000-0005-0000-0000-00002E030000}"/>
    <cellStyle name="Normal 2 2 12 4 4 2" xfId="14593" xr:uid="{00000000-0005-0000-0000-00002E030000}"/>
    <cellStyle name="Normal 2 2 12 4 5" xfId="10384" xr:uid="{00000000-0005-0000-0000-000027030000}"/>
    <cellStyle name="Normal 2 2 12 5" xfId="1131" xr:uid="{00000000-0005-0000-0000-00002F030000}"/>
    <cellStyle name="Normal 2 2 12 5 2" xfId="2207" xr:uid="{00000000-0005-0000-0000-000030030000}"/>
    <cellStyle name="Normal 2 2 12 5 2 2" xfId="6428" xr:uid="{00000000-0005-0000-0000-000031030000}"/>
    <cellStyle name="Normal 2 2 12 5 2 2 2" xfId="15196" xr:uid="{00000000-0005-0000-0000-000031030000}"/>
    <cellStyle name="Normal 2 2 12 5 2 3" xfId="10987" xr:uid="{00000000-0005-0000-0000-000030030000}"/>
    <cellStyle name="Normal 2 2 12 5 3" xfId="3896" xr:uid="{00000000-0005-0000-0000-000032030000}"/>
    <cellStyle name="Normal 2 2 12 5 3 2" xfId="8113" xr:uid="{00000000-0005-0000-0000-000033030000}"/>
    <cellStyle name="Normal 2 2 12 5 3 2 2" xfId="16881" xr:uid="{00000000-0005-0000-0000-000033030000}"/>
    <cellStyle name="Normal 2 2 12 5 3 3" xfId="12672" xr:uid="{00000000-0005-0000-0000-000032030000}"/>
    <cellStyle name="Normal 2 2 12 5 4" xfId="5354" xr:uid="{00000000-0005-0000-0000-000034030000}"/>
    <cellStyle name="Normal 2 2 12 5 4 2" xfId="14122" xr:uid="{00000000-0005-0000-0000-000034030000}"/>
    <cellStyle name="Normal 2 2 12 5 5" xfId="9913" xr:uid="{00000000-0005-0000-0000-00002F030000}"/>
    <cellStyle name="Normal 2 2 12 6" xfId="1751" xr:uid="{00000000-0005-0000-0000-000035030000}"/>
    <cellStyle name="Normal 2 2 12 6 2" xfId="4769" xr:uid="{00000000-0005-0000-0000-000036030000}"/>
    <cellStyle name="Normal 2 2 12 6 2 2" xfId="8978" xr:uid="{00000000-0005-0000-0000-000037030000}"/>
    <cellStyle name="Normal 2 2 12 6 2 2 2" xfId="17746" xr:uid="{00000000-0005-0000-0000-000037030000}"/>
    <cellStyle name="Normal 2 2 12 6 2 3" xfId="13537" xr:uid="{00000000-0005-0000-0000-000036030000}"/>
    <cellStyle name="Normal 2 2 12 6 3" xfId="5972" xr:uid="{00000000-0005-0000-0000-000038030000}"/>
    <cellStyle name="Normal 2 2 12 6 3 2" xfId="14740" xr:uid="{00000000-0005-0000-0000-000038030000}"/>
    <cellStyle name="Normal 2 2 12 6 4" xfId="10531" xr:uid="{00000000-0005-0000-0000-000035030000}"/>
    <cellStyle name="Normal 2 2 12 7" xfId="2925" xr:uid="{00000000-0005-0000-0000-000039030000}"/>
    <cellStyle name="Normal 2 2 12 7 2" xfId="7144" xr:uid="{00000000-0005-0000-0000-00003A030000}"/>
    <cellStyle name="Normal 2 2 12 7 2 2" xfId="15912" xr:uid="{00000000-0005-0000-0000-00003A030000}"/>
    <cellStyle name="Normal 2 2 12 7 3" xfId="11703" xr:uid="{00000000-0005-0000-0000-000039030000}"/>
    <cellStyle name="Normal 2 2 12 8" xfId="4898" xr:uid="{00000000-0005-0000-0000-00003B030000}"/>
    <cellStyle name="Normal 2 2 12 8 2" xfId="13666" xr:uid="{00000000-0005-0000-0000-00003B030000}"/>
    <cellStyle name="Normal 2 2 12 9" xfId="673" xr:uid="{00000000-0005-0000-0000-00003C030000}"/>
    <cellStyle name="Normal 2 2 12 9 2" xfId="9457" xr:uid="{00000000-0005-0000-0000-00003C030000}"/>
    <cellStyle name="Normal 2 2 13" xfId="165" xr:uid="{00000000-0005-0000-0000-00003D030000}"/>
    <cellStyle name="Normal 2 2 13 2" xfId="778" xr:uid="{00000000-0005-0000-0000-00003E030000}"/>
    <cellStyle name="Normal 2 2 13 2 2" xfId="1140" xr:uid="{00000000-0005-0000-0000-00003F030000}"/>
    <cellStyle name="Normal 2 2 13 2 2 2" xfId="2216" xr:uid="{00000000-0005-0000-0000-000040030000}"/>
    <cellStyle name="Normal 2 2 13 2 2 2 2" xfId="6437" xr:uid="{00000000-0005-0000-0000-000041030000}"/>
    <cellStyle name="Normal 2 2 13 2 2 2 2 2" xfId="15205" xr:uid="{00000000-0005-0000-0000-000041030000}"/>
    <cellStyle name="Normal 2 2 13 2 2 2 3" xfId="10996" xr:uid="{00000000-0005-0000-0000-000040030000}"/>
    <cellStyle name="Normal 2 2 13 2 2 3" xfId="4523" xr:uid="{00000000-0005-0000-0000-000042030000}"/>
    <cellStyle name="Normal 2 2 13 2 2 3 2" xfId="8734" xr:uid="{00000000-0005-0000-0000-000043030000}"/>
    <cellStyle name="Normal 2 2 13 2 2 3 2 2" xfId="17502" xr:uid="{00000000-0005-0000-0000-000043030000}"/>
    <cellStyle name="Normal 2 2 13 2 2 3 3" xfId="13293" xr:uid="{00000000-0005-0000-0000-000042030000}"/>
    <cellStyle name="Normal 2 2 13 2 2 4" xfId="5363" xr:uid="{00000000-0005-0000-0000-000044030000}"/>
    <cellStyle name="Normal 2 2 13 2 2 4 2" xfId="14131" xr:uid="{00000000-0005-0000-0000-000044030000}"/>
    <cellStyle name="Normal 2 2 13 2 2 5" xfId="9922" xr:uid="{00000000-0005-0000-0000-00003F030000}"/>
    <cellStyle name="Normal 2 2 13 2 3" xfId="1854" xr:uid="{00000000-0005-0000-0000-000045030000}"/>
    <cellStyle name="Normal 2 2 13 2 3 2" xfId="6075" xr:uid="{00000000-0005-0000-0000-000046030000}"/>
    <cellStyle name="Normal 2 2 13 2 3 2 2" xfId="14843" xr:uid="{00000000-0005-0000-0000-000046030000}"/>
    <cellStyle name="Normal 2 2 13 2 3 3" xfId="10634" xr:uid="{00000000-0005-0000-0000-000045030000}"/>
    <cellStyle name="Normal 2 2 13 2 4" xfId="3178" xr:uid="{00000000-0005-0000-0000-000047030000}"/>
    <cellStyle name="Normal 2 2 13 2 4 2" xfId="7396" xr:uid="{00000000-0005-0000-0000-000048030000}"/>
    <cellStyle name="Normal 2 2 13 2 4 2 2" xfId="16164" xr:uid="{00000000-0005-0000-0000-000048030000}"/>
    <cellStyle name="Normal 2 2 13 2 4 3" xfId="11955" xr:uid="{00000000-0005-0000-0000-000047030000}"/>
    <cellStyle name="Normal 2 2 13 2 5" xfId="5001" xr:uid="{00000000-0005-0000-0000-000049030000}"/>
    <cellStyle name="Normal 2 2 13 2 5 2" xfId="13769" xr:uid="{00000000-0005-0000-0000-000049030000}"/>
    <cellStyle name="Normal 2 2 13 2 6" xfId="9560" xr:uid="{00000000-0005-0000-0000-00003E030000}"/>
    <cellStyle name="Normal 2 2 13 3" xfId="1297" xr:uid="{00000000-0005-0000-0000-00004A030000}"/>
    <cellStyle name="Normal 2 2 13 3 2" xfId="2373" xr:uid="{00000000-0005-0000-0000-00004B030000}"/>
    <cellStyle name="Normal 2 2 13 3 2 2" xfId="4285" xr:uid="{00000000-0005-0000-0000-00004C030000}"/>
    <cellStyle name="Normal 2 2 13 3 2 2 2" xfId="8500" xr:uid="{00000000-0005-0000-0000-00004D030000}"/>
    <cellStyle name="Normal 2 2 13 3 2 2 2 2" xfId="17268" xr:uid="{00000000-0005-0000-0000-00004D030000}"/>
    <cellStyle name="Normal 2 2 13 3 2 2 3" xfId="13059" xr:uid="{00000000-0005-0000-0000-00004C030000}"/>
    <cellStyle name="Normal 2 2 13 3 2 3" xfId="6594" xr:uid="{00000000-0005-0000-0000-00004E030000}"/>
    <cellStyle name="Normal 2 2 13 3 2 3 2" xfId="15362" xr:uid="{00000000-0005-0000-0000-00004E030000}"/>
    <cellStyle name="Normal 2 2 13 3 2 4" xfId="11153" xr:uid="{00000000-0005-0000-0000-00004B030000}"/>
    <cellStyle name="Normal 2 2 13 3 3" xfId="3557" xr:uid="{00000000-0005-0000-0000-00004F030000}"/>
    <cellStyle name="Normal 2 2 13 3 3 2" xfId="7774" xr:uid="{00000000-0005-0000-0000-000050030000}"/>
    <cellStyle name="Normal 2 2 13 3 3 2 2" xfId="16542" xr:uid="{00000000-0005-0000-0000-000050030000}"/>
    <cellStyle name="Normal 2 2 13 3 3 3" xfId="12333" xr:uid="{00000000-0005-0000-0000-00004F030000}"/>
    <cellStyle name="Normal 2 2 13 3 4" xfId="5520" xr:uid="{00000000-0005-0000-0000-000051030000}"/>
    <cellStyle name="Normal 2 2 13 3 4 2" xfId="14288" xr:uid="{00000000-0005-0000-0000-000051030000}"/>
    <cellStyle name="Normal 2 2 13 3 5" xfId="10079" xr:uid="{00000000-0005-0000-0000-00004A030000}"/>
    <cellStyle name="Normal 2 2 13 4" xfId="983" xr:uid="{00000000-0005-0000-0000-000052030000}"/>
    <cellStyle name="Normal 2 2 13 4 2" xfId="2059" xr:uid="{00000000-0005-0000-0000-000053030000}"/>
    <cellStyle name="Normal 2 2 13 4 2 2" xfId="4057" xr:uid="{00000000-0005-0000-0000-000054030000}"/>
    <cellStyle name="Normal 2 2 13 4 2 2 2" xfId="8273" xr:uid="{00000000-0005-0000-0000-000055030000}"/>
    <cellStyle name="Normal 2 2 13 4 2 2 2 2" xfId="17041" xr:uid="{00000000-0005-0000-0000-000055030000}"/>
    <cellStyle name="Normal 2 2 13 4 2 2 3" xfId="12832" xr:uid="{00000000-0005-0000-0000-000054030000}"/>
    <cellStyle name="Normal 2 2 13 4 2 3" xfId="6280" xr:uid="{00000000-0005-0000-0000-000056030000}"/>
    <cellStyle name="Normal 2 2 13 4 2 3 2" xfId="15048" xr:uid="{00000000-0005-0000-0000-000056030000}"/>
    <cellStyle name="Normal 2 2 13 4 2 4" xfId="10839" xr:uid="{00000000-0005-0000-0000-000053030000}"/>
    <cellStyle name="Normal 2 2 13 4 3" xfId="3599" xr:uid="{00000000-0005-0000-0000-000057030000}"/>
    <cellStyle name="Normal 2 2 13 4 3 2" xfId="7816" xr:uid="{00000000-0005-0000-0000-000058030000}"/>
    <cellStyle name="Normal 2 2 13 4 3 2 2" xfId="16584" xr:uid="{00000000-0005-0000-0000-000058030000}"/>
    <cellStyle name="Normal 2 2 13 4 3 3" xfId="12375" xr:uid="{00000000-0005-0000-0000-000057030000}"/>
    <cellStyle name="Normal 2 2 13 4 4" xfId="5206" xr:uid="{00000000-0005-0000-0000-000059030000}"/>
    <cellStyle name="Normal 2 2 13 4 4 2" xfId="13974" xr:uid="{00000000-0005-0000-0000-000059030000}"/>
    <cellStyle name="Normal 2 2 13 4 5" xfId="9765" xr:uid="{00000000-0005-0000-0000-000052030000}"/>
    <cellStyle name="Normal 2 2 13 5" xfId="1664" xr:uid="{00000000-0005-0000-0000-00005A030000}"/>
    <cellStyle name="Normal 2 2 13 5 2" xfId="3948" xr:uid="{00000000-0005-0000-0000-00005B030000}"/>
    <cellStyle name="Normal 2 2 13 5 2 2" xfId="8165" xr:uid="{00000000-0005-0000-0000-00005C030000}"/>
    <cellStyle name="Normal 2 2 13 5 2 2 2" xfId="16933" xr:uid="{00000000-0005-0000-0000-00005C030000}"/>
    <cellStyle name="Normal 2 2 13 5 2 3" xfId="12724" xr:uid="{00000000-0005-0000-0000-00005B030000}"/>
    <cellStyle name="Normal 2 2 13 5 3" xfId="5885" xr:uid="{00000000-0005-0000-0000-00005D030000}"/>
    <cellStyle name="Normal 2 2 13 5 3 2" xfId="14653" xr:uid="{00000000-0005-0000-0000-00005D030000}"/>
    <cellStyle name="Normal 2 2 13 5 4" xfId="10444" xr:uid="{00000000-0005-0000-0000-00005A030000}"/>
    <cellStyle name="Normal 2 2 13 6" xfId="2777" xr:uid="{00000000-0005-0000-0000-00005E030000}"/>
    <cellStyle name="Normal 2 2 13 6 2" xfId="6996" xr:uid="{00000000-0005-0000-0000-00005F030000}"/>
    <cellStyle name="Normal 2 2 13 6 2 2" xfId="15764" xr:uid="{00000000-0005-0000-0000-00005F030000}"/>
    <cellStyle name="Normal 2 2 13 6 3" xfId="11555" xr:uid="{00000000-0005-0000-0000-00005E030000}"/>
    <cellStyle name="Normal 2 2 13 7" xfId="4811" xr:uid="{00000000-0005-0000-0000-000060030000}"/>
    <cellStyle name="Normal 2 2 13 7 2" xfId="13579" xr:uid="{00000000-0005-0000-0000-000060030000}"/>
    <cellStyle name="Normal 2 2 13 8" xfId="583" xr:uid="{00000000-0005-0000-0000-000061030000}"/>
    <cellStyle name="Normal 2 2 13 8 2" xfId="9370" xr:uid="{00000000-0005-0000-0000-000061030000}"/>
    <cellStyle name="Normal 2 2 13 9" xfId="9018" xr:uid="{00000000-0005-0000-0000-00003D030000}"/>
    <cellStyle name="Normal 2 2 14" xfId="385" xr:uid="{00000000-0005-0000-0000-000062030000}"/>
    <cellStyle name="Normal 2 2 14 2" xfId="1451" xr:uid="{00000000-0005-0000-0000-000063030000}"/>
    <cellStyle name="Normal 2 2 14 2 2" xfId="2527" xr:uid="{00000000-0005-0000-0000-000064030000}"/>
    <cellStyle name="Normal 2 2 14 2 2 2" xfId="6748" xr:uid="{00000000-0005-0000-0000-000065030000}"/>
    <cellStyle name="Normal 2 2 14 2 2 2 2" xfId="15516" xr:uid="{00000000-0005-0000-0000-000065030000}"/>
    <cellStyle name="Normal 2 2 14 2 2 3" xfId="11307" xr:uid="{00000000-0005-0000-0000-000064030000}"/>
    <cellStyle name="Normal 2 2 14 2 3" xfId="3396" xr:uid="{00000000-0005-0000-0000-000066030000}"/>
    <cellStyle name="Normal 2 2 14 2 3 2" xfId="7614" xr:uid="{00000000-0005-0000-0000-000067030000}"/>
    <cellStyle name="Normal 2 2 14 2 3 2 2" xfId="16382" xr:uid="{00000000-0005-0000-0000-000067030000}"/>
    <cellStyle name="Normal 2 2 14 2 3 3" xfId="12173" xr:uid="{00000000-0005-0000-0000-000066030000}"/>
    <cellStyle name="Normal 2 2 14 2 4" xfId="5674" xr:uid="{00000000-0005-0000-0000-000068030000}"/>
    <cellStyle name="Normal 2 2 14 2 4 2" xfId="14442" xr:uid="{00000000-0005-0000-0000-000068030000}"/>
    <cellStyle name="Normal 2 2 14 2 5" xfId="10233" xr:uid="{00000000-0005-0000-0000-000063030000}"/>
    <cellStyle name="Normal 2 2 14 3" xfId="981" xr:uid="{00000000-0005-0000-0000-000069030000}"/>
    <cellStyle name="Normal 2 2 14 3 2" xfId="2057" xr:uid="{00000000-0005-0000-0000-00006A030000}"/>
    <cellStyle name="Normal 2 2 14 3 2 2" xfId="6278" xr:uid="{00000000-0005-0000-0000-00006B030000}"/>
    <cellStyle name="Normal 2 2 14 3 2 2 2" xfId="15046" xr:uid="{00000000-0005-0000-0000-00006B030000}"/>
    <cellStyle name="Normal 2 2 14 3 2 3" xfId="10837" xr:uid="{00000000-0005-0000-0000-00006A030000}"/>
    <cellStyle name="Normal 2 2 14 3 3" xfId="4050" xr:uid="{00000000-0005-0000-0000-00006C030000}"/>
    <cellStyle name="Normal 2 2 14 3 3 2" xfId="8266" xr:uid="{00000000-0005-0000-0000-00006D030000}"/>
    <cellStyle name="Normal 2 2 14 3 3 2 2" xfId="17034" xr:uid="{00000000-0005-0000-0000-00006D030000}"/>
    <cellStyle name="Normal 2 2 14 3 3 3" xfId="12825" xr:uid="{00000000-0005-0000-0000-00006C030000}"/>
    <cellStyle name="Normal 2 2 14 3 4" xfId="5204" xr:uid="{00000000-0005-0000-0000-00006E030000}"/>
    <cellStyle name="Normal 2 2 14 3 4 2" xfId="13972" xr:uid="{00000000-0005-0000-0000-00006E030000}"/>
    <cellStyle name="Normal 2 2 14 3 5" xfId="9763" xr:uid="{00000000-0005-0000-0000-000069030000}"/>
    <cellStyle name="Normal 2 2 14 4" xfId="1853" xr:uid="{00000000-0005-0000-0000-00006F030000}"/>
    <cellStyle name="Normal 2 2 14 4 2" xfId="6074" xr:uid="{00000000-0005-0000-0000-000070030000}"/>
    <cellStyle name="Normal 2 2 14 4 2 2" xfId="14842" xr:uid="{00000000-0005-0000-0000-000070030000}"/>
    <cellStyle name="Normal 2 2 14 4 3" xfId="10633" xr:uid="{00000000-0005-0000-0000-00006F030000}"/>
    <cellStyle name="Normal 2 2 14 5" xfId="2995" xr:uid="{00000000-0005-0000-0000-000071030000}"/>
    <cellStyle name="Normal 2 2 14 5 2" xfId="7214" xr:uid="{00000000-0005-0000-0000-000072030000}"/>
    <cellStyle name="Normal 2 2 14 5 2 2" xfId="15982" xr:uid="{00000000-0005-0000-0000-000072030000}"/>
    <cellStyle name="Normal 2 2 14 5 3" xfId="11773" xr:uid="{00000000-0005-0000-0000-000071030000}"/>
    <cellStyle name="Normal 2 2 14 6" xfId="5000" xr:uid="{00000000-0005-0000-0000-000073030000}"/>
    <cellStyle name="Normal 2 2 14 6 2" xfId="13768" xr:uid="{00000000-0005-0000-0000-000073030000}"/>
    <cellStyle name="Normal 2 2 14 7" xfId="777" xr:uid="{00000000-0005-0000-0000-000074030000}"/>
    <cellStyle name="Normal 2 2 14 7 2" xfId="9559" xr:uid="{00000000-0005-0000-0000-000074030000}"/>
    <cellStyle name="Normal 2 2 14 8" xfId="9172" xr:uid="{00000000-0005-0000-0000-000062030000}"/>
    <cellStyle name="Normal 2 2 15" xfId="121" xr:uid="{00000000-0005-0000-0000-000075030000}"/>
    <cellStyle name="Normal 2 2 15 2" xfId="2213" xr:uid="{00000000-0005-0000-0000-000076030000}"/>
    <cellStyle name="Normal 2 2 15 2 2" xfId="4451" xr:uid="{00000000-0005-0000-0000-000077030000}"/>
    <cellStyle name="Normal 2 2 15 2 2 2" xfId="8666" xr:uid="{00000000-0005-0000-0000-000078030000}"/>
    <cellStyle name="Normal 2 2 15 2 2 2 2" xfId="17434" xr:uid="{00000000-0005-0000-0000-000078030000}"/>
    <cellStyle name="Normal 2 2 15 2 2 3" xfId="13225" xr:uid="{00000000-0005-0000-0000-000077030000}"/>
    <cellStyle name="Normal 2 2 15 2 3" xfId="6434" xr:uid="{00000000-0005-0000-0000-000079030000}"/>
    <cellStyle name="Normal 2 2 15 2 3 2" xfId="15202" xr:uid="{00000000-0005-0000-0000-000079030000}"/>
    <cellStyle name="Normal 2 2 15 2 4" xfId="10993" xr:uid="{00000000-0005-0000-0000-000076030000}"/>
    <cellStyle name="Normal 2 2 15 3" xfId="3176" xr:uid="{00000000-0005-0000-0000-00007A030000}"/>
    <cellStyle name="Normal 2 2 15 3 2" xfId="7394" xr:uid="{00000000-0005-0000-0000-00007B030000}"/>
    <cellStyle name="Normal 2 2 15 3 2 2" xfId="16162" xr:uid="{00000000-0005-0000-0000-00007B030000}"/>
    <cellStyle name="Normal 2 2 15 3 3" xfId="11953" xr:uid="{00000000-0005-0000-0000-00007A030000}"/>
    <cellStyle name="Normal 2 2 15 4" xfId="2753" xr:uid="{00000000-0005-0000-0000-00007C030000}"/>
    <cellStyle name="Normal 2 2 15 4 2" xfId="6972" xr:uid="{00000000-0005-0000-0000-00007D030000}"/>
    <cellStyle name="Normal 2 2 15 4 2 2" xfId="15740" xr:uid="{00000000-0005-0000-0000-00007D030000}"/>
    <cellStyle name="Normal 2 2 15 4 3" xfId="11531" xr:uid="{00000000-0005-0000-0000-00007C030000}"/>
    <cellStyle name="Normal 2 2 15 5" xfId="5360" xr:uid="{00000000-0005-0000-0000-00007E030000}"/>
    <cellStyle name="Normal 2 2 15 5 2" xfId="14128" xr:uid="{00000000-0005-0000-0000-00007E030000}"/>
    <cellStyle name="Normal 2 2 15 6" xfId="1137" xr:uid="{00000000-0005-0000-0000-00007F030000}"/>
    <cellStyle name="Normal 2 2 15 6 2" xfId="9919" xr:uid="{00000000-0005-0000-0000-00007F030000}"/>
    <cellStyle name="Normal 2 2 15 7" xfId="9016" xr:uid="{00000000-0005-0000-0000-000075030000}"/>
    <cellStyle name="Normal 2 2 16" xfId="1294" xr:uid="{00000000-0005-0000-0000-000080030000}"/>
    <cellStyle name="Normal 2 2 16 2" xfId="2370" xr:uid="{00000000-0005-0000-0000-000081030000}"/>
    <cellStyle name="Normal 2 2 16 2 2" xfId="4447" xr:uid="{00000000-0005-0000-0000-000082030000}"/>
    <cellStyle name="Normal 2 2 16 2 2 2" xfId="8662" xr:uid="{00000000-0005-0000-0000-000083030000}"/>
    <cellStyle name="Normal 2 2 16 2 2 2 2" xfId="17430" xr:uid="{00000000-0005-0000-0000-000083030000}"/>
    <cellStyle name="Normal 2 2 16 2 2 3" xfId="13221" xr:uid="{00000000-0005-0000-0000-000082030000}"/>
    <cellStyle name="Normal 2 2 16 2 3" xfId="6591" xr:uid="{00000000-0005-0000-0000-000084030000}"/>
    <cellStyle name="Normal 2 2 16 2 3 2" xfId="15359" xr:uid="{00000000-0005-0000-0000-000084030000}"/>
    <cellStyle name="Normal 2 2 16 2 4" xfId="11150" xr:uid="{00000000-0005-0000-0000-000081030000}"/>
    <cellStyle name="Normal 2 2 16 3" xfId="3149" xr:uid="{00000000-0005-0000-0000-000085030000}"/>
    <cellStyle name="Normal 2 2 16 3 2" xfId="7368" xr:uid="{00000000-0005-0000-0000-000086030000}"/>
    <cellStyle name="Normal 2 2 16 3 2 2" xfId="16136" xr:uid="{00000000-0005-0000-0000-000086030000}"/>
    <cellStyle name="Normal 2 2 16 3 3" xfId="11927" xr:uid="{00000000-0005-0000-0000-000085030000}"/>
    <cellStyle name="Normal 2 2 16 4" xfId="5517" xr:uid="{00000000-0005-0000-0000-000087030000}"/>
    <cellStyle name="Normal 2 2 16 4 2" xfId="14285" xr:uid="{00000000-0005-0000-0000-000087030000}"/>
    <cellStyle name="Normal 2 2 16 5" xfId="10076" xr:uid="{00000000-0005-0000-0000-000080030000}"/>
    <cellStyle name="Normal 2 2 17" xfId="1454" xr:uid="{00000000-0005-0000-0000-000088030000}"/>
    <cellStyle name="Normal 2 2 17 2" xfId="2530" xr:uid="{00000000-0005-0000-0000-000089030000}"/>
    <cellStyle name="Normal 2 2 17 2 2" xfId="4375" xr:uid="{00000000-0005-0000-0000-00008A030000}"/>
    <cellStyle name="Normal 2 2 17 2 2 2" xfId="8590" xr:uid="{00000000-0005-0000-0000-00008B030000}"/>
    <cellStyle name="Normal 2 2 17 2 2 2 2" xfId="17358" xr:uid="{00000000-0005-0000-0000-00008B030000}"/>
    <cellStyle name="Normal 2 2 17 2 2 3" xfId="13149" xr:uid="{00000000-0005-0000-0000-00008A030000}"/>
    <cellStyle name="Normal 2 2 17 2 3" xfId="6751" xr:uid="{00000000-0005-0000-0000-00008C030000}"/>
    <cellStyle name="Normal 2 2 17 2 3 2" xfId="15519" xr:uid="{00000000-0005-0000-0000-00008C030000}"/>
    <cellStyle name="Normal 2 2 17 2 4" xfId="11310" xr:uid="{00000000-0005-0000-0000-000089030000}"/>
    <cellStyle name="Normal 2 2 17 3" xfId="3555" xr:uid="{00000000-0005-0000-0000-00008D030000}"/>
    <cellStyle name="Normal 2 2 17 3 2" xfId="7772" xr:uid="{00000000-0005-0000-0000-00008E030000}"/>
    <cellStyle name="Normal 2 2 17 3 2 2" xfId="16540" xr:uid="{00000000-0005-0000-0000-00008E030000}"/>
    <cellStyle name="Normal 2 2 17 3 3" xfId="12331" xr:uid="{00000000-0005-0000-0000-00008D030000}"/>
    <cellStyle name="Normal 2 2 17 4" xfId="5677" xr:uid="{00000000-0005-0000-0000-00008F030000}"/>
    <cellStyle name="Normal 2 2 17 4 2" xfId="14445" xr:uid="{00000000-0005-0000-0000-00008F030000}"/>
    <cellStyle name="Normal 2 2 17 5" xfId="10236" xr:uid="{00000000-0005-0000-0000-000088030000}"/>
    <cellStyle name="Normal 2 2 18" xfId="978" xr:uid="{00000000-0005-0000-0000-000090030000}"/>
    <cellStyle name="Normal 2 2 18 2" xfId="2054" xr:uid="{00000000-0005-0000-0000-000091030000}"/>
    <cellStyle name="Normal 2 2 18 2 2" xfId="4259" xr:uid="{00000000-0005-0000-0000-000092030000}"/>
    <cellStyle name="Normal 2 2 18 2 2 2" xfId="8474" xr:uid="{00000000-0005-0000-0000-000093030000}"/>
    <cellStyle name="Normal 2 2 18 2 2 2 2" xfId="17242" xr:uid="{00000000-0005-0000-0000-000093030000}"/>
    <cellStyle name="Normal 2 2 18 2 2 3" xfId="13033" xr:uid="{00000000-0005-0000-0000-000092030000}"/>
    <cellStyle name="Normal 2 2 18 2 3" xfId="6275" xr:uid="{00000000-0005-0000-0000-000094030000}"/>
    <cellStyle name="Normal 2 2 18 2 3 2" xfId="15043" xr:uid="{00000000-0005-0000-0000-000094030000}"/>
    <cellStyle name="Normal 2 2 18 2 4" xfId="10834" xr:uid="{00000000-0005-0000-0000-000091030000}"/>
    <cellStyle name="Normal 2 2 18 3" xfId="3560" xr:uid="{00000000-0005-0000-0000-000095030000}"/>
    <cellStyle name="Normal 2 2 18 3 2" xfId="7777" xr:uid="{00000000-0005-0000-0000-000096030000}"/>
    <cellStyle name="Normal 2 2 18 3 2 2" xfId="16545" xr:uid="{00000000-0005-0000-0000-000096030000}"/>
    <cellStyle name="Normal 2 2 18 3 3" xfId="12336" xr:uid="{00000000-0005-0000-0000-000095030000}"/>
    <cellStyle name="Normal 2 2 18 4" xfId="5201" xr:uid="{00000000-0005-0000-0000-000097030000}"/>
    <cellStyle name="Normal 2 2 18 4 2" xfId="13969" xr:uid="{00000000-0005-0000-0000-000097030000}"/>
    <cellStyle name="Normal 2 2 18 5" xfId="9760" xr:uid="{00000000-0005-0000-0000-000090030000}"/>
    <cellStyle name="Normal 2 2 19" xfId="581" xr:uid="{00000000-0005-0000-0000-000098030000}"/>
    <cellStyle name="Normal 2 2 19 2" xfId="4192" xr:uid="{00000000-0005-0000-0000-000099030000}"/>
    <cellStyle name="Normal 2 2 19 2 2" xfId="8407" xr:uid="{00000000-0005-0000-0000-00009A030000}"/>
    <cellStyle name="Normal 2 2 19 2 2 2" xfId="17175" xr:uid="{00000000-0005-0000-0000-00009A030000}"/>
    <cellStyle name="Normal 2 2 19 2 3" xfId="12966" xr:uid="{00000000-0005-0000-0000-000099030000}"/>
    <cellStyle name="Normal 2 2 19 3" xfId="3550" xr:uid="{00000000-0005-0000-0000-00009B030000}"/>
    <cellStyle name="Normal 2 2 19 3 2" xfId="7767" xr:uid="{00000000-0005-0000-0000-00009C030000}"/>
    <cellStyle name="Normal 2 2 19 3 2 2" xfId="16535" xr:uid="{00000000-0005-0000-0000-00009C030000}"/>
    <cellStyle name="Normal 2 2 19 3 3" xfId="12326" xr:uid="{00000000-0005-0000-0000-00009B030000}"/>
    <cellStyle name="Normal 2 2 19 4" xfId="4809" xr:uid="{00000000-0005-0000-0000-00009D030000}"/>
    <cellStyle name="Normal 2 2 19 4 2" xfId="13577" xr:uid="{00000000-0005-0000-0000-00009D030000}"/>
    <cellStyle name="Normal 2 2 19 5" xfId="9368" xr:uid="{00000000-0005-0000-0000-000098030000}"/>
    <cellStyle name="Normal 2 2 2" xfId="175" xr:uid="{00000000-0005-0000-0000-00009E030000}"/>
    <cellStyle name="Normal 2 2 2 10" xfId="781" xr:uid="{00000000-0005-0000-0000-00009F030000}"/>
    <cellStyle name="Normal 2 2 2 10 2" xfId="1464" xr:uid="{00000000-0005-0000-0000-0000A0030000}"/>
    <cellStyle name="Normal 2 2 2 10 2 2" xfId="2540" xr:uid="{00000000-0005-0000-0000-0000A1030000}"/>
    <cellStyle name="Normal 2 2 2 10 2 2 2" xfId="6761" xr:uid="{00000000-0005-0000-0000-0000A2030000}"/>
    <cellStyle name="Normal 2 2 2 10 2 2 2 2" xfId="15529" xr:uid="{00000000-0005-0000-0000-0000A2030000}"/>
    <cellStyle name="Normal 2 2 2 10 2 2 3" xfId="11320" xr:uid="{00000000-0005-0000-0000-0000A1030000}"/>
    <cellStyle name="Normal 2 2 2 10 2 3" xfId="3382" xr:uid="{00000000-0005-0000-0000-0000A3030000}"/>
    <cellStyle name="Normal 2 2 2 10 2 3 2" xfId="7600" xr:uid="{00000000-0005-0000-0000-0000A4030000}"/>
    <cellStyle name="Normal 2 2 2 10 2 3 2 2" xfId="16368" xr:uid="{00000000-0005-0000-0000-0000A4030000}"/>
    <cellStyle name="Normal 2 2 2 10 2 3 3" xfId="12159" xr:uid="{00000000-0005-0000-0000-0000A3030000}"/>
    <cellStyle name="Normal 2 2 2 10 2 4" xfId="5687" xr:uid="{00000000-0005-0000-0000-0000A5030000}"/>
    <cellStyle name="Normal 2 2 2 10 2 4 2" xfId="14455" xr:uid="{00000000-0005-0000-0000-0000A5030000}"/>
    <cellStyle name="Normal 2 2 2 10 2 5" xfId="10246" xr:uid="{00000000-0005-0000-0000-0000A0030000}"/>
    <cellStyle name="Normal 2 2 2 10 3" xfId="1857" xr:uid="{00000000-0005-0000-0000-0000A6030000}"/>
    <cellStyle name="Normal 2 2 2 10 3 2" xfId="3961" xr:uid="{00000000-0005-0000-0000-0000A7030000}"/>
    <cellStyle name="Normal 2 2 2 10 3 2 2" xfId="8178" xr:uid="{00000000-0005-0000-0000-0000A8030000}"/>
    <cellStyle name="Normal 2 2 2 10 3 2 2 2" xfId="16946" xr:uid="{00000000-0005-0000-0000-0000A8030000}"/>
    <cellStyle name="Normal 2 2 2 10 3 2 3" xfId="12737" xr:uid="{00000000-0005-0000-0000-0000A7030000}"/>
    <cellStyle name="Normal 2 2 2 10 3 3" xfId="6078" xr:uid="{00000000-0005-0000-0000-0000A9030000}"/>
    <cellStyle name="Normal 2 2 2 10 3 3 2" xfId="14846" xr:uid="{00000000-0005-0000-0000-0000A9030000}"/>
    <cellStyle name="Normal 2 2 2 10 3 4" xfId="10637" xr:uid="{00000000-0005-0000-0000-0000A6030000}"/>
    <cellStyle name="Normal 2 2 2 10 4" xfId="2981" xr:uid="{00000000-0005-0000-0000-0000AA030000}"/>
    <cellStyle name="Normal 2 2 2 10 4 2" xfId="7200" xr:uid="{00000000-0005-0000-0000-0000AB030000}"/>
    <cellStyle name="Normal 2 2 2 10 4 2 2" xfId="15968" xr:uid="{00000000-0005-0000-0000-0000AB030000}"/>
    <cellStyle name="Normal 2 2 2 10 4 3" xfId="11759" xr:uid="{00000000-0005-0000-0000-0000AA030000}"/>
    <cellStyle name="Normal 2 2 2 10 5" xfId="5004" xr:uid="{00000000-0005-0000-0000-0000AC030000}"/>
    <cellStyle name="Normal 2 2 2 10 5 2" xfId="13772" xr:uid="{00000000-0005-0000-0000-0000AC030000}"/>
    <cellStyle name="Normal 2 2 2 10 6" xfId="9563" xr:uid="{00000000-0005-0000-0000-00009F030000}"/>
    <cellStyle name="Normal 2 2 2 11" xfId="1015" xr:uid="{00000000-0005-0000-0000-0000AD030000}"/>
    <cellStyle name="Normal 2 2 2 11 2" xfId="2091" xr:uid="{00000000-0005-0000-0000-0000AE030000}"/>
    <cellStyle name="Normal 2 2 2 11 2 2" xfId="3406" xr:uid="{00000000-0005-0000-0000-0000AF030000}"/>
    <cellStyle name="Normal 2 2 2 11 2 2 2" xfId="7624" xr:uid="{00000000-0005-0000-0000-0000B0030000}"/>
    <cellStyle name="Normal 2 2 2 11 2 2 2 2" xfId="16392" xr:uid="{00000000-0005-0000-0000-0000B0030000}"/>
    <cellStyle name="Normal 2 2 2 11 2 2 3" xfId="12183" xr:uid="{00000000-0005-0000-0000-0000AF030000}"/>
    <cellStyle name="Normal 2 2 2 11 2 3" xfId="6312" xr:uid="{00000000-0005-0000-0000-0000B1030000}"/>
    <cellStyle name="Normal 2 2 2 11 2 3 2" xfId="15080" xr:uid="{00000000-0005-0000-0000-0000B1030000}"/>
    <cellStyle name="Normal 2 2 2 11 2 4" xfId="10871" xr:uid="{00000000-0005-0000-0000-0000AE030000}"/>
    <cellStyle name="Normal 2 2 2 11 3" xfId="4727" xr:uid="{00000000-0005-0000-0000-0000B2030000}"/>
    <cellStyle name="Normal 2 2 2 11 3 2" xfId="8937" xr:uid="{00000000-0005-0000-0000-0000B3030000}"/>
    <cellStyle name="Normal 2 2 2 11 3 2 2" xfId="17705" xr:uid="{00000000-0005-0000-0000-0000B3030000}"/>
    <cellStyle name="Normal 2 2 2 11 3 3" xfId="13496" xr:uid="{00000000-0005-0000-0000-0000B2030000}"/>
    <cellStyle name="Normal 2 2 2 11 4" xfId="3005" xr:uid="{00000000-0005-0000-0000-0000B4030000}"/>
    <cellStyle name="Normal 2 2 2 11 4 2" xfId="7224" xr:uid="{00000000-0005-0000-0000-0000B5030000}"/>
    <cellStyle name="Normal 2 2 2 11 4 2 2" xfId="15992" xr:uid="{00000000-0005-0000-0000-0000B5030000}"/>
    <cellStyle name="Normal 2 2 2 11 4 3" xfId="11783" xr:uid="{00000000-0005-0000-0000-0000B4030000}"/>
    <cellStyle name="Normal 2 2 2 11 5" xfId="5238" xr:uid="{00000000-0005-0000-0000-0000B6030000}"/>
    <cellStyle name="Normal 2 2 2 11 5 2" xfId="14006" xr:uid="{00000000-0005-0000-0000-0000B6030000}"/>
    <cellStyle name="Normal 2 2 2 11 6" xfId="9797" xr:uid="{00000000-0005-0000-0000-0000AD030000}"/>
    <cellStyle name="Normal 2 2 2 12" xfId="1666" xr:uid="{00000000-0005-0000-0000-0000B7030000}"/>
    <cellStyle name="Normal 2 2 2 12 2" xfId="4449" xr:uid="{00000000-0005-0000-0000-0000B8030000}"/>
    <cellStyle name="Normal 2 2 2 12 2 2" xfId="8664" xr:uid="{00000000-0005-0000-0000-0000B9030000}"/>
    <cellStyle name="Normal 2 2 2 12 2 2 2" xfId="17432" xr:uid="{00000000-0005-0000-0000-0000B9030000}"/>
    <cellStyle name="Normal 2 2 2 12 2 3" xfId="13223" xr:uid="{00000000-0005-0000-0000-0000B8030000}"/>
    <cellStyle name="Normal 2 2 2 12 3" xfId="3161" xr:uid="{00000000-0005-0000-0000-0000BA030000}"/>
    <cellStyle name="Normal 2 2 2 12 3 2" xfId="7380" xr:uid="{00000000-0005-0000-0000-0000BB030000}"/>
    <cellStyle name="Normal 2 2 2 12 3 2 2" xfId="16148" xr:uid="{00000000-0005-0000-0000-0000BB030000}"/>
    <cellStyle name="Normal 2 2 2 12 3 3" xfId="11939" xr:uid="{00000000-0005-0000-0000-0000BA030000}"/>
    <cellStyle name="Normal 2 2 2 12 4" xfId="5887" xr:uid="{00000000-0005-0000-0000-0000BC030000}"/>
    <cellStyle name="Normal 2 2 2 12 4 2" xfId="14655" xr:uid="{00000000-0005-0000-0000-0000BC030000}"/>
    <cellStyle name="Normal 2 2 2 12 5" xfId="10446" xr:uid="{00000000-0005-0000-0000-0000B7030000}"/>
    <cellStyle name="Normal 2 2 2 13" xfId="3760" xr:uid="{00000000-0005-0000-0000-0000BD030000}"/>
    <cellStyle name="Normal 2 2 2 13 2" xfId="7977" xr:uid="{00000000-0005-0000-0000-0000BE030000}"/>
    <cellStyle name="Normal 2 2 2 13 2 2" xfId="16745" xr:uid="{00000000-0005-0000-0000-0000BE030000}"/>
    <cellStyle name="Normal 2 2 2 13 3" xfId="12536" xr:uid="{00000000-0005-0000-0000-0000BD030000}"/>
    <cellStyle name="Normal 2 2 2 14" xfId="4268" xr:uid="{00000000-0005-0000-0000-0000BF030000}"/>
    <cellStyle name="Normal 2 2 2 14 2" xfId="8483" xr:uid="{00000000-0005-0000-0000-0000C0030000}"/>
    <cellStyle name="Normal 2 2 2 14 2 2" xfId="17251" xr:uid="{00000000-0005-0000-0000-0000C0030000}"/>
    <cellStyle name="Normal 2 2 2 14 3" xfId="13042" xr:uid="{00000000-0005-0000-0000-0000BF030000}"/>
    <cellStyle name="Normal 2 2 2 15" xfId="4200" xr:uid="{00000000-0005-0000-0000-0000C1030000}"/>
    <cellStyle name="Normal 2 2 2 15 2" xfId="8415" xr:uid="{00000000-0005-0000-0000-0000C2030000}"/>
    <cellStyle name="Normal 2 2 2 15 2 2" xfId="17183" xr:uid="{00000000-0005-0000-0000-0000C2030000}"/>
    <cellStyle name="Normal 2 2 2 15 3" xfId="12974" xr:uid="{00000000-0005-0000-0000-0000C1030000}"/>
    <cellStyle name="Normal 2 2 2 16" xfId="4182" xr:uid="{00000000-0005-0000-0000-0000C3030000}"/>
    <cellStyle name="Normal 2 2 2 16 2" xfId="8397" xr:uid="{00000000-0005-0000-0000-0000C4030000}"/>
    <cellStyle name="Normal 2 2 2 16 2 2" xfId="17165" xr:uid="{00000000-0005-0000-0000-0000C4030000}"/>
    <cellStyle name="Normal 2 2 2 16 3" xfId="12956" xr:uid="{00000000-0005-0000-0000-0000C3030000}"/>
    <cellStyle name="Normal 2 2 2 17" xfId="4001" xr:uid="{00000000-0005-0000-0000-0000C5030000}"/>
    <cellStyle name="Normal 2 2 2 17 2" xfId="8218" xr:uid="{00000000-0005-0000-0000-0000C6030000}"/>
    <cellStyle name="Normal 2 2 2 17 2 2" xfId="16986" xr:uid="{00000000-0005-0000-0000-0000C6030000}"/>
    <cellStyle name="Normal 2 2 2 17 3" xfId="12777" xr:uid="{00000000-0005-0000-0000-0000C5030000}"/>
    <cellStyle name="Normal 2 2 2 18" xfId="3987" xr:uid="{00000000-0005-0000-0000-0000C7030000}"/>
    <cellStyle name="Normal 2 2 2 18 2" xfId="8204" xr:uid="{00000000-0005-0000-0000-0000C8030000}"/>
    <cellStyle name="Normal 2 2 2 18 2 2" xfId="16972" xr:uid="{00000000-0005-0000-0000-0000C8030000}"/>
    <cellStyle name="Normal 2 2 2 18 3" xfId="12763" xr:uid="{00000000-0005-0000-0000-0000C7030000}"/>
    <cellStyle name="Normal 2 2 2 19" xfId="4764" xr:uid="{00000000-0005-0000-0000-0000C9030000}"/>
    <cellStyle name="Normal 2 2 2 19 2" xfId="8973" xr:uid="{00000000-0005-0000-0000-0000CA030000}"/>
    <cellStyle name="Normal 2 2 2 19 2 2" xfId="17741" xr:uid="{00000000-0005-0000-0000-0000CA030000}"/>
    <cellStyle name="Normal 2 2 2 19 3" xfId="13532" xr:uid="{00000000-0005-0000-0000-0000C9030000}"/>
    <cellStyle name="Normal 2 2 2 2" xfId="179" xr:uid="{00000000-0005-0000-0000-0000CB030000}"/>
    <cellStyle name="Normal 2 2 2 2 10" xfId="1686" xr:uid="{00000000-0005-0000-0000-0000CC030000}"/>
    <cellStyle name="Normal 2 2 2 2 10 2" xfId="4379" xr:uid="{00000000-0005-0000-0000-0000CD030000}"/>
    <cellStyle name="Normal 2 2 2 2 10 2 2" xfId="8594" xr:uid="{00000000-0005-0000-0000-0000CE030000}"/>
    <cellStyle name="Normal 2 2 2 2 10 2 2 2" xfId="17362" xr:uid="{00000000-0005-0000-0000-0000CE030000}"/>
    <cellStyle name="Normal 2 2 2 2 10 2 3" xfId="13153" xr:uid="{00000000-0005-0000-0000-0000CD030000}"/>
    <cellStyle name="Normal 2 2 2 2 10 3" xfId="5907" xr:uid="{00000000-0005-0000-0000-0000CF030000}"/>
    <cellStyle name="Normal 2 2 2 2 10 3 2" xfId="14675" xr:uid="{00000000-0005-0000-0000-0000CF030000}"/>
    <cellStyle name="Normal 2 2 2 2 10 4" xfId="10466" xr:uid="{00000000-0005-0000-0000-0000CC030000}"/>
    <cellStyle name="Normal 2 2 2 2 11" xfId="4271" xr:uid="{00000000-0005-0000-0000-0000D0030000}"/>
    <cellStyle name="Normal 2 2 2 2 11 2" xfId="8486" xr:uid="{00000000-0005-0000-0000-0000D1030000}"/>
    <cellStyle name="Normal 2 2 2 2 11 2 2" xfId="17254" xr:uid="{00000000-0005-0000-0000-0000D1030000}"/>
    <cellStyle name="Normal 2 2 2 2 11 3" xfId="13045" xr:uid="{00000000-0005-0000-0000-0000D0030000}"/>
    <cellStyle name="Normal 2 2 2 2 12" xfId="4205" xr:uid="{00000000-0005-0000-0000-0000D2030000}"/>
    <cellStyle name="Normal 2 2 2 2 12 2" xfId="8420" xr:uid="{00000000-0005-0000-0000-0000D3030000}"/>
    <cellStyle name="Normal 2 2 2 2 12 2 2" xfId="17188" xr:uid="{00000000-0005-0000-0000-0000D3030000}"/>
    <cellStyle name="Normal 2 2 2 2 12 3" xfId="12979" xr:uid="{00000000-0005-0000-0000-0000D2030000}"/>
    <cellStyle name="Normal 2 2 2 2 13" xfId="4186" xr:uid="{00000000-0005-0000-0000-0000D4030000}"/>
    <cellStyle name="Normal 2 2 2 2 13 2" xfId="8401" xr:uid="{00000000-0005-0000-0000-0000D5030000}"/>
    <cellStyle name="Normal 2 2 2 2 13 2 2" xfId="17169" xr:uid="{00000000-0005-0000-0000-0000D5030000}"/>
    <cellStyle name="Normal 2 2 2 2 13 3" xfId="12960" xr:uid="{00000000-0005-0000-0000-0000D4030000}"/>
    <cellStyle name="Normal 2 2 2 2 14" xfId="4016" xr:uid="{00000000-0005-0000-0000-0000D6030000}"/>
    <cellStyle name="Normal 2 2 2 2 14 2" xfId="8233" xr:uid="{00000000-0005-0000-0000-0000D7030000}"/>
    <cellStyle name="Normal 2 2 2 2 14 2 2" xfId="17001" xr:uid="{00000000-0005-0000-0000-0000D7030000}"/>
    <cellStyle name="Normal 2 2 2 2 14 3" xfId="12792" xr:uid="{00000000-0005-0000-0000-0000D6030000}"/>
    <cellStyle name="Normal 2 2 2 2 15" xfId="3993" xr:uid="{00000000-0005-0000-0000-0000D8030000}"/>
    <cellStyle name="Normal 2 2 2 2 15 2" xfId="8210" xr:uid="{00000000-0005-0000-0000-0000D9030000}"/>
    <cellStyle name="Normal 2 2 2 2 15 2 2" xfId="16978" xr:uid="{00000000-0005-0000-0000-0000D9030000}"/>
    <cellStyle name="Normal 2 2 2 2 15 3" xfId="12769" xr:uid="{00000000-0005-0000-0000-0000D8030000}"/>
    <cellStyle name="Normal 2 2 2 2 16" xfId="4700" xr:uid="{00000000-0005-0000-0000-0000DA030000}"/>
    <cellStyle name="Normal 2 2 2 2 16 2" xfId="8910" xr:uid="{00000000-0005-0000-0000-0000DB030000}"/>
    <cellStyle name="Normal 2 2 2 2 16 2 2" xfId="17678" xr:uid="{00000000-0005-0000-0000-0000DB030000}"/>
    <cellStyle name="Normal 2 2 2 2 16 3" xfId="13469" xr:uid="{00000000-0005-0000-0000-0000DA030000}"/>
    <cellStyle name="Normal 2 2 2 2 17" xfId="2768" xr:uid="{00000000-0005-0000-0000-0000DC030000}"/>
    <cellStyle name="Normal 2 2 2 2 17 2" xfId="6987" xr:uid="{00000000-0005-0000-0000-0000DD030000}"/>
    <cellStyle name="Normal 2 2 2 2 17 2 2" xfId="15755" xr:uid="{00000000-0005-0000-0000-0000DD030000}"/>
    <cellStyle name="Normal 2 2 2 2 17 3" xfId="11546" xr:uid="{00000000-0005-0000-0000-0000DC030000}"/>
    <cellStyle name="Normal 2 2 2 2 18" xfId="4833" xr:uid="{00000000-0005-0000-0000-0000DE030000}"/>
    <cellStyle name="Normal 2 2 2 2 18 2" xfId="13601" xr:uid="{00000000-0005-0000-0000-0000DE030000}"/>
    <cellStyle name="Normal 2 2 2 2 19" xfId="608" xr:uid="{00000000-0005-0000-0000-0000DF030000}"/>
    <cellStyle name="Normal 2 2 2 2 19 2" xfId="9392" xr:uid="{00000000-0005-0000-0000-0000DF030000}"/>
    <cellStyle name="Normal 2 2 2 2 2" xfId="193" xr:uid="{00000000-0005-0000-0000-0000E0030000}"/>
    <cellStyle name="Normal 2 2 2 2 2 10" xfId="4024" xr:uid="{00000000-0005-0000-0000-0000E1030000}"/>
    <cellStyle name="Normal 2 2 2 2 2 10 2" xfId="8241" xr:uid="{00000000-0005-0000-0000-0000E2030000}"/>
    <cellStyle name="Normal 2 2 2 2 2 10 2 2" xfId="17009" xr:uid="{00000000-0005-0000-0000-0000E2030000}"/>
    <cellStyle name="Normal 2 2 2 2 2 10 3" xfId="12800" xr:uid="{00000000-0005-0000-0000-0000E1030000}"/>
    <cellStyle name="Normal 2 2 2 2 2 11" xfId="4593" xr:uid="{00000000-0005-0000-0000-0000E3030000}"/>
    <cellStyle name="Normal 2 2 2 2 2 11 2" xfId="8803" xr:uid="{00000000-0005-0000-0000-0000E4030000}"/>
    <cellStyle name="Normal 2 2 2 2 2 11 2 2" xfId="17571" xr:uid="{00000000-0005-0000-0000-0000E4030000}"/>
    <cellStyle name="Normal 2 2 2 2 2 11 3" xfId="13362" xr:uid="{00000000-0005-0000-0000-0000E3030000}"/>
    <cellStyle name="Normal 2 2 2 2 2 12" xfId="2800" xr:uid="{00000000-0005-0000-0000-0000E5030000}"/>
    <cellStyle name="Normal 2 2 2 2 2 12 2" xfId="7019" xr:uid="{00000000-0005-0000-0000-0000E6030000}"/>
    <cellStyle name="Normal 2 2 2 2 2 12 2 2" xfId="15787" xr:uid="{00000000-0005-0000-0000-0000E6030000}"/>
    <cellStyle name="Normal 2 2 2 2 2 12 3" xfId="11578" xr:uid="{00000000-0005-0000-0000-0000E5030000}"/>
    <cellStyle name="Normal 2 2 2 2 2 13" xfId="4857" xr:uid="{00000000-0005-0000-0000-0000E7030000}"/>
    <cellStyle name="Normal 2 2 2 2 2 13 2" xfId="13625" xr:uid="{00000000-0005-0000-0000-0000E7030000}"/>
    <cellStyle name="Normal 2 2 2 2 2 14" xfId="632" xr:uid="{00000000-0005-0000-0000-0000E8030000}"/>
    <cellStyle name="Normal 2 2 2 2 2 14 2" xfId="9416" xr:uid="{00000000-0005-0000-0000-0000E8030000}"/>
    <cellStyle name="Normal 2 2 2 2 2 15" xfId="9041" xr:uid="{00000000-0005-0000-0000-0000E0030000}"/>
    <cellStyle name="Normal 2 2 2 2 2 2" xfId="320" xr:uid="{00000000-0005-0000-0000-0000E9030000}"/>
    <cellStyle name="Normal 2 2 2 2 2 2 10" xfId="736" xr:uid="{00000000-0005-0000-0000-0000EA030000}"/>
    <cellStyle name="Normal 2 2 2 2 2 2 10 2" xfId="9518" xr:uid="{00000000-0005-0000-0000-0000EA030000}"/>
    <cellStyle name="Normal 2 2 2 2 2 2 11" xfId="9114" xr:uid="{00000000-0005-0000-0000-0000E9030000}"/>
    <cellStyle name="Normal 2 2 2 2 2 2 2" xfId="481" xr:uid="{00000000-0005-0000-0000-0000EB030000}"/>
    <cellStyle name="Normal 2 2 2 2 2 2 2 2" xfId="1236" xr:uid="{00000000-0005-0000-0000-0000EC030000}"/>
    <cellStyle name="Normal 2 2 2 2 2 2 2 2 2" xfId="2312" xr:uid="{00000000-0005-0000-0000-0000ED030000}"/>
    <cellStyle name="Normal 2 2 2 2 2 2 2 2 2 2" xfId="6533" xr:uid="{00000000-0005-0000-0000-0000EE030000}"/>
    <cellStyle name="Normal 2 2 2 2 2 2 2 2 2 2 2" xfId="15301" xr:uid="{00000000-0005-0000-0000-0000EE030000}"/>
    <cellStyle name="Normal 2 2 2 2 2 2 2 2 2 3" xfId="11092" xr:uid="{00000000-0005-0000-0000-0000ED030000}"/>
    <cellStyle name="Normal 2 2 2 2 2 2 2 2 3" xfId="3492" xr:uid="{00000000-0005-0000-0000-0000EF030000}"/>
    <cellStyle name="Normal 2 2 2 2 2 2 2 2 3 2" xfId="7710" xr:uid="{00000000-0005-0000-0000-0000F0030000}"/>
    <cellStyle name="Normal 2 2 2 2 2 2 2 2 3 2 2" xfId="16478" xr:uid="{00000000-0005-0000-0000-0000F0030000}"/>
    <cellStyle name="Normal 2 2 2 2 2 2 2 2 3 3" xfId="12269" xr:uid="{00000000-0005-0000-0000-0000EF030000}"/>
    <cellStyle name="Normal 2 2 2 2 2 2 2 2 4" xfId="5459" xr:uid="{00000000-0005-0000-0000-0000F1030000}"/>
    <cellStyle name="Normal 2 2 2 2 2 2 2 2 4 2" xfId="14227" xr:uid="{00000000-0005-0000-0000-0000F1030000}"/>
    <cellStyle name="Normal 2 2 2 2 2 2 2 2 5" xfId="10018" xr:uid="{00000000-0005-0000-0000-0000EC030000}"/>
    <cellStyle name="Normal 2 2 2 2 2 2 2 3" xfId="2004" xr:uid="{00000000-0005-0000-0000-0000F2030000}"/>
    <cellStyle name="Normal 2 2 2 2 2 2 2 3 2" xfId="4656" xr:uid="{00000000-0005-0000-0000-0000F3030000}"/>
    <cellStyle name="Normal 2 2 2 2 2 2 2 3 2 2" xfId="8866" xr:uid="{00000000-0005-0000-0000-0000F4030000}"/>
    <cellStyle name="Normal 2 2 2 2 2 2 2 3 2 2 2" xfId="17634" xr:uid="{00000000-0005-0000-0000-0000F4030000}"/>
    <cellStyle name="Normal 2 2 2 2 2 2 2 3 2 3" xfId="13425" xr:uid="{00000000-0005-0000-0000-0000F3030000}"/>
    <cellStyle name="Normal 2 2 2 2 2 2 2 3 3" xfId="6225" xr:uid="{00000000-0005-0000-0000-0000F5030000}"/>
    <cellStyle name="Normal 2 2 2 2 2 2 2 3 3 2" xfId="14993" xr:uid="{00000000-0005-0000-0000-0000F5030000}"/>
    <cellStyle name="Normal 2 2 2 2 2 2 2 3 4" xfId="10784" xr:uid="{00000000-0005-0000-0000-0000F2030000}"/>
    <cellStyle name="Normal 2 2 2 2 2 2 2 4" xfId="3091" xr:uid="{00000000-0005-0000-0000-0000F6030000}"/>
    <cellStyle name="Normal 2 2 2 2 2 2 2 4 2" xfId="7310" xr:uid="{00000000-0005-0000-0000-0000F7030000}"/>
    <cellStyle name="Normal 2 2 2 2 2 2 2 4 2 2" xfId="16078" xr:uid="{00000000-0005-0000-0000-0000F7030000}"/>
    <cellStyle name="Normal 2 2 2 2 2 2 2 4 3" xfId="11869" xr:uid="{00000000-0005-0000-0000-0000F6030000}"/>
    <cellStyle name="Normal 2 2 2 2 2 2 2 5" xfId="5151" xr:uid="{00000000-0005-0000-0000-0000F8030000}"/>
    <cellStyle name="Normal 2 2 2 2 2 2 2 5 2" xfId="13919" xr:uid="{00000000-0005-0000-0000-0000F8030000}"/>
    <cellStyle name="Normal 2 2 2 2 2 2 2 6" xfId="928" xr:uid="{00000000-0005-0000-0000-0000F9030000}"/>
    <cellStyle name="Normal 2 2 2 2 2 2 2 6 2" xfId="9710" xr:uid="{00000000-0005-0000-0000-0000F9030000}"/>
    <cellStyle name="Normal 2 2 2 2 2 2 2 7" xfId="9268" xr:uid="{00000000-0005-0000-0000-0000EB030000}"/>
    <cellStyle name="Normal 2 2 2 2 2 2 3" xfId="1393" xr:uid="{00000000-0005-0000-0000-0000FA030000}"/>
    <cellStyle name="Normal 2 2 2 2 2 2 3 2" xfId="2469" xr:uid="{00000000-0005-0000-0000-0000FB030000}"/>
    <cellStyle name="Normal 2 2 2 2 2 2 3 2 2" xfId="4500" xr:uid="{00000000-0005-0000-0000-0000FC030000}"/>
    <cellStyle name="Normal 2 2 2 2 2 2 3 2 2 2" xfId="8715" xr:uid="{00000000-0005-0000-0000-0000FD030000}"/>
    <cellStyle name="Normal 2 2 2 2 2 2 3 2 2 2 2" xfId="17483" xr:uid="{00000000-0005-0000-0000-0000FD030000}"/>
    <cellStyle name="Normal 2 2 2 2 2 2 3 2 2 3" xfId="13274" xr:uid="{00000000-0005-0000-0000-0000FC030000}"/>
    <cellStyle name="Normal 2 2 2 2 2 2 3 2 3" xfId="6690" xr:uid="{00000000-0005-0000-0000-0000FE030000}"/>
    <cellStyle name="Normal 2 2 2 2 2 2 3 2 3 2" xfId="15458" xr:uid="{00000000-0005-0000-0000-0000FE030000}"/>
    <cellStyle name="Normal 2 2 2 2 2 2 3 2 4" xfId="11249" xr:uid="{00000000-0005-0000-0000-0000FB030000}"/>
    <cellStyle name="Normal 2 2 2 2 2 2 3 3" xfId="3274" xr:uid="{00000000-0005-0000-0000-0000FF030000}"/>
    <cellStyle name="Normal 2 2 2 2 2 2 3 3 2" xfId="7492" xr:uid="{00000000-0005-0000-0000-000000040000}"/>
    <cellStyle name="Normal 2 2 2 2 2 2 3 3 2 2" xfId="16260" xr:uid="{00000000-0005-0000-0000-000000040000}"/>
    <cellStyle name="Normal 2 2 2 2 2 2 3 3 3" xfId="12051" xr:uid="{00000000-0005-0000-0000-0000FF030000}"/>
    <cellStyle name="Normal 2 2 2 2 2 2 3 4" xfId="5616" xr:uid="{00000000-0005-0000-0000-000001040000}"/>
    <cellStyle name="Normal 2 2 2 2 2 2 3 4 2" xfId="14384" xr:uid="{00000000-0005-0000-0000-000001040000}"/>
    <cellStyle name="Normal 2 2 2 2 2 2 3 5" xfId="10175" xr:uid="{00000000-0005-0000-0000-0000FA030000}"/>
    <cellStyle name="Normal 2 2 2 2 2 2 4" xfId="1550" xr:uid="{00000000-0005-0000-0000-000002040000}"/>
    <cellStyle name="Normal 2 2 2 2 2 2 4 2" xfId="2626" xr:uid="{00000000-0005-0000-0000-000003040000}"/>
    <cellStyle name="Normal 2 2 2 2 2 2 4 2 2" xfId="4365" xr:uid="{00000000-0005-0000-0000-000004040000}"/>
    <cellStyle name="Normal 2 2 2 2 2 2 4 2 2 2" xfId="8580" xr:uid="{00000000-0005-0000-0000-000005040000}"/>
    <cellStyle name="Normal 2 2 2 2 2 2 4 2 2 2 2" xfId="17348" xr:uid="{00000000-0005-0000-0000-000005040000}"/>
    <cellStyle name="Normal 2 2 2 2 2 2 4 2 2 3" xfId="13139" xr:uid="{00000000-0005-0000-0000-000004040000}"/>
    <cellStyle name="Normal 2 2 2 2 2 2 4 2 3" xfId="6847" xr:uid="{00000000-0005-0000-0000-000006040000}"/>
    <cellStyle name="Normal 2 2 2 2 2 2 4 2 3 2" xfId="15615" xr:uid="{00000000-0005-0000-0000-000006040000}"/>
    <cellStyle name="Normal 2 2 2 2 2 2 4 2 4" xfId="11406" xr:uid="{00000000-0005-0000-0000-000003040000}"/>
    <cellStyle name="Normal 2 2 2 2 2 2 4 3" xfId="3689" xr:uid="{00000000-0005-0000-0000-000007040000}"/>
    <cellStyle name="Normal 2 2 2 2 2 2 4 3 2" xfId="7906" xr:uid="{00000000-0005-0000-0000-000008040000}"/>
    <cellStyle name="Normal 2 2 2 2 2 2 4 3 2 2" xfId="16674" xr:uid="{00000000-0005-0000-0000-000008040000}"/>
    <cellStyle name="Normal 2 2 2 2 2 2 4 3 3" xfId="12465" xr:uid="{00000000-0005-0000-0000-000007040000}"/>
    <cellStyle name="Normal 2 2 2 2 2 2 4 4" xfId="5773" xr:uid="{00000000-0005-0000-0000-000009040000}"/>
    <cellStyle name="Normal 2 2 2 2 2 2 4 4 2" xfId="14541" xr:uid="{00000000-0005-0000-0000-000009040000}"/>
    <cellStyle name="Normal 2 2 2 2 2 2 4 5" xfId="10332" xr:uid="{00000000-0005-0000-0000-000002040000}"/>
    <cellStyle name="Normal 2 2 2 2 2 2 5" xfId="1079" xr:uid="{00000000-0005-0000-0000-00000A040000}"/>
    <cellStyle name="Normal 2 2 2 2 2 2 5 2" xfId="2155" xr:uid="{00000000-0005-0000-0000-00000B040000}"/>
    <cellStyle name="Normal 2 2 2 2 2 2 5 2 2" xfId="6376" xr:uid="{00000000-0005-0000-0000-00000C040000}"/>
    <cellStyle name="Normal 2 2 2 2 2 2 5 2 2 2" xfId="15144" xr:uid="{00000000-0005-0000-0000-00000C040000}"/>
    <cellStyle name="Normal 2 2 2 2 2 2 5 2 3" xfId="10935" xr:uid="{00000000-0005-0000-0000-00000B040000}"/>
    <cellStyle name="Normal 2 2 2 2 2 2 5 3" xfId="3844" xr:uid="{00000000-0005-0000-0000-00000D040000}"/>
    <cellStyle name="Normal 2 2 2 2 2 2 5 3 2" xfId="8061" xr:uid="{00000000-0005-0000-0000-00000E040000}"/>
    <cellStyle name="Normal 2 2 2 2 2 2 5 3 2 2" xfId="16829" xr:uid="{00000000-0005-0000-0000-00000E040000}"/>
    <cellStyle name="Normal 2 2 2 2 2 2 5 3 3" xfId="12620" xr:uid="{00000000-0005-0000-0000-00000D040000}"/>
    <cellStyle name="Normal 2 2 2 2 2 2 5 4" xfId="5302" xr:uid="{00000000-0005-0000-0000-00000F040000}"/>
    <cellStyle name="Normal 2 2 2 2 2 2 5 4 2" xfId="14070" xr:uid="{00000000-0005-0000-0000-00000F040000}"/>
    <cellStyle name="Normal 2 2 2 2 2 2 5 5" xfId="9861" xr:uid="{00000000-0005-0000-0000-00000A040000}"/>
    <cellStyle name="Normal 2 2 2 2 2 2 6" xfId="1812" xr:uid="{00000000-0005-0000-0000-000010040000}"/>
    <cellStyle name="Normal 2 2 2 2 2 2 6 2" xfId="4124" xr:uid="{00000000-0005-0000-0000-000011040000}"/>
    <cellStyle name="Normal 2 2 2 2 2 2 6 2 2" xfId="8339" xr:uid="{00000000-0005-0000-0000-000012040000}"/>
    <cellStyle name="Normal 2 2 2 2 2 2 6 2 2 2" xfId="17107" xr:uid="{00000000-0005-0000-0000-000012040000}"/>
    <cellStyle name="Normal 2 2 2 2 2 2 6 2 3" xfId="12898" xr:uid="{00000000-0005-0000-0000-000011040000}"/>
    <cellStyle name="Normal 2 2 2 2 2 2 6 3" xfId="6033" xr:uid="{00000000-0005-0000-0000-000013040000}"/>
    <cellStyle name="Normal 2 2 2 2 2 2 6 3 2" xfId="14801" xr:uid="{00000000-0005-0000-0000-000013040000}"/>
    <cellStyle name="Normal 2 2 2 2 2 2 6 4" xfId="10592" xr:uid="{00000000-0005-0000-0000-000010040000}"/>
    <cellStyle name="Normal 2 2 2 2 2 2 7" xfId="4606" xr:uid="{00000000-0005-0000-0000-000014040000}"/>
    <cellStyle name="Normal 2 2 2 2 2 2 7 2" xfId="8816" xr:uid="{00000000-0005-0000-0000-000015040000}"/>
    <cellStyle name="Normal 2 2 2 2 2 2 7 2 2" xfId="17584" xr:uid="{00000000-0005-0000-0000-000015040000}"/>
    <cellStyle name="Normal 2 2 2 2 2 2 7 3" xfId="13375" xr:uid="{00000000-0005-0000-0000-000014040000}"/>
    <cellStyle name="Normal 2 2 2 2 2 2 8" xfId="2873" xr:uid="{00000000-0005-0000-0000-000016040000}"/>
    <cellStyle name="Normal 2 2 2 2 2 2 8 2" xfId="7092" xr:uid="{00000000-0005-0000-0000-000017040000}"/>
    <cellStyle name="Normal 2 2 2 2 2 2 8 2 2" xfId="15860" xr:uid="{00000000-0005-0000-0000-000017040000}"/>
    <cellStyle name="Normal 2 2 2 2 2 2 8 3" xfId="11651" xr:uid="{00000000-0005-0000-0000-000016040000}"/>
    <cellStyle name="Normal 2 2 2 2 2 2 9" xfId="4959" xr:uid="{00000000-0005-0000-0000-000018040000}"/>
    <cellStyle name="Normal 2 2 2 2 2 2 9 2" xfId="13727" xr:uid="{00000000-0005-0000-0000-000018040000}"/>
    <cellStyle name="Normal 2 2 2 2 2 3" xfId="408" xr:uid="{00000000-0005-0000-0000-000019040000}"/>
    <cellStyle name="Normal 2 2 2 2 2 3 10" xfId="9195" xr:uid="{00000000-0005-0000-0000-000019040000}"/>
    <cellStyle name="Normal 2 2 2 2 2 3 2" xfId="1152" xr:uid="{00000000-0005-0000-0000-00001A040000}"/>
    <cellStyle name="Normal 2 2 2 2 2 3 2 2" xfId="2228" xr:uid="{00000000-0005-0000-0000-00001B040000}"/>
    <cellStyle name="Normal 2 2 2 2 2 3 2 2 2" xfId="4553" xr:uid="{00000000-0005-0000-0000-00001C040000}"/>
    <cellStyle name="Normal 2 2 2 2 2 3 2 2 2 2" xfId="8764" xr:uid="{00000000-0005-0000-0000-00001D040000}"/>
    <cellStyle name="Normal 2 2 2 2 2 3 2 2 2 2 2" xfId="17532" xr:uid="{00000000-0005-0000-0000-00001D040000}"/>
    <cellStyle name="Normal 2 2 2 2 2 3 2 2 2 3" xfId="13323" xr:uid="{00000000-0005-0000-0000-00001C040000}"/>
    <cellStyle name="Normal 2 2 2 2 2 3 2 2 3" xfId="6449" xr:uid="{00000000-0005-0000-0000-00001E040000}"/>
    <cellStyle name="Normal 2 2 2 2 2 3 2 2 3 2" xfId="15217" xr:uid="{00000000-0005-0000-0000-00001E040000}"/>
    <cellStyle name="Normal 2 2 2 2 2 3 2 2 4" xfId="11008" xr:uid="{00000000-0005-0000-0000-00001B040000}"/>
    <cellStyle name="Normal 2 2 2 2 2 3 2 3" xfId="3419" xr:uid="{00000000-0005-0000-0000-00001F040000}"/>
    <cellStyle name="Normal 2 2 2 2 2 3 2 3 2" xfId="7637" xr:uid="{00000000-0005-0000-0000-000020040000}"/>
    <cellStyle name="Normal 2 2 2 2 2 3 2 3 2 2" xfId="16405" xr:uid="{00000000-0005-0000-0000-000020040000}"/>
    <cellStyle name="Normal 2 2 2 2 2 3 2 3 3" xfId="12196" xr:uid="{00000000-0005-0000-0000-00001F040000}"/>
    <cellStyle name="Normal 2 2 2 2 2 3 2 4" xfId="5375" xr:uid="{00000000-0005-0000-0000-000021040000}"/>
    <cellStyle name="Normal 2 2 2 2 2 3 2 4 2" xfId="14143" xr:uid="{00000000-0005-0000-0000-000021040000}"/>
    <cellStyle name="Normal 2 2 2 2 2 3 2 5" xfId="9934" xr:uid="{00000000-0005-0000-0000-00001A040000}"/>
    <cellStyle name="Normal 2 2 2 2 2 3 3" xfId="1901" xr:uid="{00000000-0005-0000-0000-000022040000}"/>
    <cellStyle name="Normal 2 2 2 2 2 3 3 2" xfId="4477" xr:uid="{00000000-0005-0000-0000-000023040000}"/>
    <cellStyle name="Normal 2 2 2 2 2 3 3 2 2" xfId="8692" xr:uid="{00000000-0005-0000-0000-000024040000}"/>
    <cellStyle name="Normal 2 2 2 2 2 3 3 2 2 2" xfId="17460" xr:uid="{00000000-0005-0000-0000-000024040000}"/>
    <cellStyle name="Normal 2 2 2 2 2 3 3 2 3" xfId="13251" xr:uid="{00000000-0005-0000-0000-000023040000}"/>
    <cellStyle name="Normal 2 2 2 2 2 3 3 3" xfId="3622" xr:uid="{00000000-0005-0000-0000-000025040000}"/>
    <cellStyle name="Normal 2 2 2 2 2 3 3 3 2" xfId="7839" xr:uid="{00000000-0005-0000-0000-000026040000}"/>
    <cellStyle name="Normal 2 2 2 2 2 3 3 3 2 2" xfId="16607" xr:uid="{00000000-0005-0000-0000-000026040000}"/>
    <cellStyle name="Normal 2 2 2 2 2 3 3 3 3" xfId="12398" xr:uid="{00000000-0005-0000-0000-000025040000}"/>
    <cellStyle name="Normal 2 2 2 2 2 3 3 4" xfId="6122" xr:uid="{00000000-0005-0000-0000-000027040000}"/>
    <cellStyle name="Normal 2 2 2 2 2 3 3 4 2" xfId="14890" xr:uid="{00000000-0005-0000-0000-000027040000}"/>
    <cellStyle name="Normal 2 2 2 2 2 3 3 5" xfId="10681" xr:uid="{00000000-0005-0000-0000-000022040000}"/>
    <cellStyle name="Normal 2 2 2 2 2 3 4" xfId="4340" xr:uid="{00000000-0005-0000-0000-000028040000}"/>
    <cellStyle name="Normal 2 2 2 2 2 3 4 2" xfId="8555" xr:uid="{00000000-0005-0000-0000-000029040000}"/>
    <cellStyle name="Normal 2 2 2 2 2 3 4 2 2" xfId="17323" xr:uid="{00000000-0005-0000-0000-000029040000}"/>
    <cellStyle name="Normal 2 2 2 2 2 3 4 3" xfId="13114" xr:uid="{00000000-0005-0000-0000-000028040000}"/>
    <cellStyle name="Normal 2 2 2 2 2 3 5" xfId="4225" xr:uid="{00000000-0005-0000-0000-00002A040000}"/>
    <cellStyle name="Normal 2 2 2 2 2 3 5 2" xfId="8440" xr:uid="{00000000-0005-0000-0000-00002B040000}"/>
    <cellStyle name="Normal 2 2 2 2 2 3 5 2 2" xfId="17208" xr:uid="{00000000-0005-0000-0000-00002B040000}"/>
    <cellStyle name="Normal 2 2 2 2 2 3 5 3" xfId="12999" xr:uid="{00000000-0005-0000-0000-00002A040000}"/>
    <cellStyle name="Normal 2 2 2 2 2 3 6" xfId="4156" xr:uid="{00000000-0005-0000-0000-00002C040000}"/>
    <cellStyle name="Normal 2 2 2 2 2 3 6 2" xfId="8371" xr:uid="{00000000-0005-0000-0000-00002D040000}"/>
    <cellStyle name="Normal 2 2 2 2 2 3 6 2 2" xfId="17139" xr:uid="{00000000-0005-0000-0000-00002D040000}"/>
    <cellStyle name="Normal 2 2 2 2 2 3 6 3" xfId="12930" xr:uid="{00000000-0005-0000-0000-00002C040000}"/>
    <cellStyle name="Normal 2 2 2 2 2 3 7" xfId="3018" xr:uid="{00000000-0005-0000-0000-00002E040000}"/>
    <cellStyle name="Normal 2 2 2 2 2 3 7 2" xfId="7237" xr:uid="{00000000-0005-0000-0000-00002F040000}"/>
    <cellStyle name="Normal 2 2 2 2 2 3 7 2 2" xfId="16005" xr:uid="{00000000-0005-0000-0000-00002F040000}"/>
    <cellStyle name="Normal 2 2 2 2 2 3 7 3" xfId="11796" xr:uid="{00000000-0005-0000-0000-00002E040000}"/>
    <cellStyle name="Normal 2 2 2 2 2 3 8" xfId="5048" xr:uid="{00000000-0005-0000-0000-000030040000}"/>
    <cellStyle name="Normal 2 2 2 2 2 3 8 2" xfId="13816" xr:uid="{00000000-0005-0000-0000-000030040000}"/>
    <cellStyle name="Normal 2 2 2 2 2 3 9" xfId="825" xr:uid="{00000000-0005-0000-0000-000031040000}"/>
    <cellStyle name="Normal 2 2 2 2 2 3 9 2" xfId="9607" xr:uid="{00000000-0005-0000-0000-000031040000}"/>
    <cellStyle name="Normal 2 2 2 2 2 4" xfId="1309" xr:uid="{00000000-0005-0000-0000-000032040000}"/>
    <cellStyle name="Normal 2 2 2 2 2 4 2" xfId="2385" xr:uid="{00000000-0005-0000-0000-000033040000}"/>
    <cellStyle name="Normal 2 2 2 2 2 4 2 2" xfId="4534" xr:uid="{00000000-0005-0000-0000-000034040000}"/>
    <cellStyle name="Normal 2 2 2 2 2 4 2 2 2" xfId="8745" xr:uid="{00000000-0005-0000-0000-000035040000}"/>
    <cellStyle name="Normal 2 2 2 2 2 4 2 2 2 2" xfId="17513" xr:uid="{00000000-0005-0000-0000-000035040000}"/>
    <cellStyle name="Normal 2 2 2 2 2 4 2 2 3" xfId="13304" xr:uid="{00000000-0005-0000-0000-000034040000}"/>
    <cellStyle name="Normal 2 2 2 2 2 4 2 3" xfId="6606" xr:uid="{00000000-0005-0000-0000-000036040000}"/>
    <cellStyle name="Normal 2 2 2 2 2 4 2 3 2" xfId="15374" xr:uid="{00000000-0005-0000-0000-000036040000}"/>
    <cellStyle name="Normal 2 2 2 2 2 4 2 4" xfId="11165" xr:uid="{00000000-0005-0000-0000-000033040000}"/>
    <cellStyle name="Normal 2 2 2 2 2 4 3" xfId="4310" xr:uid="{00000000-0005-0000-0000-000037040000}"/>
    <cellStyle name="Normal 2 2 2 2 2 4 3 2" xfId="8525" xr:uid="{00000000-0005-0000-0000-000038040000}"/>
    <cellStyle name="Normal 2 2 2 2 2 4 3 2 2" xfId="17293" xr:uid="{00000000-0005-0000-0000-000038040000}"/>
    <cellStyle name="Normal 2 2 2 2 2 4 3 3" xfId="13084" xr:uid="{00000000-0005-0000-0000-000037040000}"/>
    <cellStyle name="Normal 2 2 2 2 2 4 4" xfId="4081" xr:uid="{00000000-0005-0000-0000-000039040000}"/>
    <cellStyle name="Normal 2 2 2 2 2 4 4 2" xfId="8297" xr:uid="{00000000-0005-0000-0000-00003A040000}"/>
    <cellStyle name="Normal 2 2 2 2 2 4 4 2 2" xfId="17065" xr:uid="{00000000-0005-0000-0000-00003A040000}"/>
    <cellStyle name="Normal 2 2 2 2 2 4 4 3" xfId="12856" xr:uid="{00000000-0005-0000-0000-000039040000}"/>
    <cellStyle name="Normal 2 2 2 2 2 4 5" xfId="3201" xr:uid="{00000000-0005-0000-0000-00003B040000}"/>
    <cellStyle name="Normal 2 2 2 2 2 4 5 2" xfId="7419" xr:uid="{00000000-0005-0000-0000-00003C040000}"/>
    <cellStyle name="Normal 2 2 2 2 2 4 5 2 2" xfId="16187" xr:uid="{00000000-0005-0000-0000-00003C040000}"/>
    <cellStyle name="Normal 2 2 2 2 2 4 5 3" xfId="11978" xr:uid="{00000000-0005-0000-0000-00003B040000}"/>
    <cellStyle name="Normal 2 2 2 2 2 4 6" xfId="5532" xr:uid="{00000000-0005-0000-0000-00003D040000}"/>
    <cellStyle name="Normal 2 2 2 2 2 4 6 2" xfId="14300" xr:uid="{00000000-0005-0000-0000-00003D040000}"/>
    <cellStyle name="Normal 2 2 2 2 2 4 7" xfId="10091" xr:uid="{00000000-0005-0000-0000-000032040000}"/>
    <cellStyle name="Normal 2 2 2 2 2 5" xfId="1477" xr:uid="{00000000-0005-0000-0000-00003E040000}"/>
    <cellStyle name="Normal 2 2 2 2 2 5 2" xfId="2553" xr:uid="{00000000-0005-0000-0000-00003F040000}"/>
    <cellStyle name="Normal 2 2 2 2 2 5 2 2" xfId="4514" xr:uid="{00000000-0005-0000-0000-000040040000}"/>
    <cellStyle name="Normal 2 2 2 2 2 5 2 2 2" xfId="8728" xr:uid="{00000000-0005-0000-0000-000041040000}"/>
    <cellStyle name="Normal 2 2 2 2 2 5 2 2 2 2" xfId="17496" xr:uid="{00000000-0005-0000-0000-000041040000}"/>
    <cellStyle name="Normal 2 2 2 2 2 5 2 2 3" xfId="13287" xr:uid="{00000000-0005-0000-0000-000040040000}"/>
    <cellStyle name="Normal 2 2 2 2 2 5 2 3" xfId="6774" xr:uid="{00000000-0005-0000-0000-000042040000}"/>
    <cellStyle name="Normal 2 2 2 2 2 5 2 3 2" xfId="15542" xr:uid="{00000000-0005-0000-0000-000042040000}"/>
    <cellStyle name="Normal 2 2 2 2 2 5 2 4" xfId="11333" xr:uid="{00000000-0005-0000-0000-00003F040000}"/>
    <cellStyle name="Normal 2 2 2 2 2 5 3" xfId="3571" xr:uid="{00000000-0005-0000-0000-000043040000}"/>
    <cellStyle name="Normal 2 2 2 2 2 5 3 2" xfId="7788" xr:uid="{00000000-0005-0000-0000-000044040000}"/>
    <cellStyle name="Normal 2 2 2 2 2 5 3 2 2" xfId="16556" xr:uid="{00000000-0005-0000-0000-000044040000}"/>
    <cellStyle name="Normal 2 2 2 2 2 5 3 3" xfId="12347" xr:uid="{00000000-0005-0000-0000-000043040000}"/>
    <cellStyle name="Normal 2 2 2 2 2 5 4" xfId="5700" xr:uid="{00000000-0005-0000-0000-000045040000}"/>
    <cellStyle name="Normal 2 2 2 2 2 5 4 2" xfId="14468" xr:uid="{00000000-0005-0000-0000-000045040000}"/>
    <cellStyle name="Normal 2 2 2 2 2 5 5" xfId="10259" xr:uid="{00000000-0005-0000-0000-00003E040000}"/>
    <cellStyle name="Normal 2 2 2 2 2 6" xfId="995" xr:uid="{00000000-0005-0000-0000-000046040000}"/>
    <cellStyle name="Normal 2 2 2 2 2 6 2" xfId="2071" xr:uid="{00000000-0005-0000-0000-000047040000}"/>
    <cellStyle name="Normal 2 2 2 2 2 6 2 2" xfId="6292" xr:uid="{00000000-0005-0000-0000-000048040000}"/>
    <cellStyle name="Normal 2 2 2 2 2 6 2 2 2" xfId="15060" xr:uid="{00000000-0005-0000-0000-000048040000}"/>
    <cellStyle name="Normal 2 2 2 2 2 6 2 3" xfId="10851" xr:uid="{00000000-0005-0000-0000-000047040000}"/>
    <cellStyle name="Normal 2 2 2 2 2 6 3" xfId="3773" xr:uid="{00000000-0005-0000-0000-000049040000}"/>
    <cellStyle name="Normal 2 2 2 2 2 6 3 2" xfId="7990" xr:uid="{00000000-0005-0000-0000-00004A040000}"/>
    <cellStyle name="Normal 2 2 2 2 2 6 3 2 2" xfId="16758" xr:uid="{00000000-0005-0000-0000-00004A040000}"/>
    <cellStyle name="Normal 2 2 2 2 2 6 3 3" xfId="12549" xr:uid="{00000000-0005-0000-0000-000049040000}"/>
    <cellStyle name="Normal 2 2 2 2 2 6 4" xfId="5218" xr:uid="{00000000-0005-0000-0000-00004B040000}"/>
    <cellStyle name="Normal 2 2 2 2 2 6 4 2" xfId="13986" xr:uid="{00000000-0005-0000-0000-00004B040000}"/>
    <cellStyle name="Normal 2 2 2 2 2 6 5" xfId="9777" xr:uid="{00000000-0005-0000-0000-000046040000}"/>
    <cellStyle name="Normal 2 2 2 2 2 7" xfId="1710" xr:uid="{00000000-0005-0000-0000-00004C040000}"/>
    <cellStyle name="Normal 2 2 2 2 2 7 2" xfId="4444" xr:uid="{00000000-0005-0000-0000-00004D040000}"/>
    <cellStyle name="Normal 2 2 2 2 2 7 2 2" xfId="8659" xr:uid="{00000000-0005-0000-0000-00004E040000}"/>
    <cellStyle name="Normal 2 2 2 2 2 7 2 2 2" xfId="17427" xr:uid="{00000000-0005-0000-0000-00004E040000}"/>
    <cellStyle name="Normal 2 2 2 2 2 7 2 3" xfId="13218" xr:uid="{00000000-0005-0000-0000-00004D040000}"/>
    <cellStyle name="Normal 2 2 2 2 2 7 3" xfId="5931" xr:uid="{00000000-0005-0000-0000-00004F040000}"/>
    <cellStyle name="Normal 2 2 2 2 2 7 3 2" xfId="14699" xr:uid="{00000000-0005-0000-0000-00004F040000}"/>
    <cellStyle name="Normal 2 2 2 2 2 7 4" xfId="10490" xr:uid="{00000000-0005-0000-0000-00004C040000}"/>
    <cellStyle name="Normal 2 2 2 2 2 8" xfId="4279" xr:uid="{00000000-0005-0000-0000-000050040000}"/>
    <cellStyle name="Normal 2 2 2 2 2 8 2" xfId="8494" xr:uid="{00000000-0005-0000-0000-000051040000}"/>
    <cellStyle name="Normal 2 2 2 2 2 8 2 2" xfId="17262" xr:uid="{00000000-0005-0000-0000-000051040000}"/>
    <cellStyle name="Normal 2 2 2 2 2 8 3" xfId="13053" xr:uid="{00000000-0005-0000-0000-000050040000}"/>
    <cellStyle name="Normal 2 2 2 2 2 9" xfId="4211" xr:uid="{00000000-0005-0000-0000-000052040000}"/>
    <cellStyle name="Normal 2 2 2 2 2 9 2" xfId="8426" xr:uid="{00000000-0005-0000-0000-000053040000}"/>
    <cellStyle name="Normal 2 2 2 2 2 9 2 2" xfId="17194" xr:uid="{00000000-0005-0000-0000-000053040000}"/>
    <cellStyle name="Normal 2 2 2 2 2 9 3" xfId="12985" xr:uid="{00000000-0005-0000-0000-000052040000}"/>
    <cellStyle name="Normal 2 2 2 2 20" xfId="564" xr:uid="{00000000-0005-0000-0000-000054040000}"/>
    <cellStyle name="Normal 2 2 2 2 20 2" xfId="9351" xr:uid="{00000000-0005-0000-0000-000054040000}"/>
    <cellStyle name="Normal 2 2 2 2 21" xfId="9032" xr:uid="{00000000-0005-0000-0000-0000CB030000}"/>
    <cellStyle name="Normal 2 2 2 2 3" xfId="308" xr:uid="{00000000-0005-0000-0000-000055040000}"/>
    <cellStyle name="Normal 2 2 2 2 3 10" xfId="4848" xr:uid="{00000000-0005-0000-0000-000056040000}"/>
    <cellStyle name="Normal 2 2 2 2 3 10 2" xfId="13616" xr:uid="{00000000-0005-0000-0000-000056040000}"/>
    <cellStyle name="Normal 2 2 2 2 3 11" xfId="623" xr:uid="{00000000-0005-0000-0000-000057040000}"/>
    <cellStyle name="Normal 2 2 2 2 3 11 2" xfId="9407" xr:uid="{00000000-0005-0000-0000-000057040000}"/>
    <cellStyle name="Normal 2 2 2 2 3 12" xfId="9105" xr:uid="{00000000-0005-0000-0000-000055040000}"/>
    <cellStyle name="Normal 2 2 2 2 3 2" xfId="472" xr:uid="{00000000-0005-0000-0000-000058040000}"/>
    <cellStyle name="Normal 2 2 2 2 3 2 2" xfId="919" xr:uid="{00000000-0005-0000-0000-000059040000}"/>
    <cellStyle name="Normal 2 2 2 2 3 2 2 2" xfId="1632" xr:uid="{00000000-0005-0000-0000-00005A040000}"/>
    <cellStyle name="Normal 2 2 2 2 3 2 2 2 2" xfId="2706" xr:uid="{00000000-0005-0000-0000-00005B040000}"/>
    <cellStyle name="Normal 2 2 2 2 3 2 2 2 2 2" xfId="6927" xr:uid="{00000000-0005-0000-0000-00005C040000}"/>
    <cellStyle name="Normal 2 2 2 2 3 2 2 2 2 2 2" xfId="15695" xr:uid="{00000000-0005-0000-0000-00005C040000}"/>
    <cellStyle name="Normal 2 2 2 2 3 2 2 2 2 3" xfId="11486" xr:uid="{00000000-0005-0000-0000-00005B040000}"/>
    <cellStyle name="Normal 2 2 2 2 3 2 2 2 3" xfId="4578" xr:uid="{00000000-0005-0000-0000-00005D040000}"/>
    <cellStyle name="Normal 2 2 2 2 3 2 2 2 3 2" xfId="8789" xr:uid="{00000000-0005-0000-0000-00005E040000}"/>
    <cellStyle name="Normal 2 2 2 2 3 2 2 2 3 2 2" xfId="17557" xr:uid="{00000000-0005-0000-0000-00005E040000}"/>
    <cellStyle name="Normal 2 2 2 2 3 2 2 2 3 3" xfId="13348" xr:uid="{00000000-0005-0000-0000-00005D040000}"/>
    <cellStyle name="Normal 2 2 2 2 3 2 2 2 4" xfId="5853" xr:uid="{00000000-0005-0000-0000-00005F040000}"/>
    <cellStyle name="Normal 2 2 2 2 3 2 2 2 4 2" xfId="14621" xr:uid="{00000000-0005-0000-0000-00005F040000}"/>
    <cellStyle name="Normal 2 2 2 2 3 2 2 2 5" xfId="10412" xr:uid="{00000000-0005-0000-0000-00005A040000}"/>
    <cellStyle name="Normal 2 2 2 2 3 2 2 3" xfId="1995" xr:uid="{00000000-0005-0000-0000-000060040000}"/>
    <cellStyle name="Normal 2 2 2 2 3 2 2 3 2" xfId="6216" xr:uid="{00000000-0005-0000-0000-000061040000}"/>
    <cellStyle name="Normal 2 2 2 2 3 2 2 3 2 2" xfId="14984" xr:uid="{00000000-0005-0000-0000-000061040000}"/>
    <cellStyle name="Normal 2 2 2 2 3 2 2 3 3" xfId="10775" xr:uid="{00000000-0005-0000-0000-000060040000}"/>
    <cellStyle name="Normal 2 2 2 2 3 2 2 4" xfId="3347" xr:uid="{00000000-0005-0000-0000-000062040000}"/>
    <cellStyle name="Normal 2 2 2 2 3 2 2 4 2" xfId="7565" xr:uid="{00000000-0005-0000-0000-000063040000}"/>
    <cellStyle name="Normal 2 2 2 2 3 2 2 4 2 2" xfId="16333" xr:uid="{00000000-0005-0000-0000-000063040000}"/>
    <cellStyle name="Normal 2 2 2 2 3 2 2 4 3" xfId="12124" xr:uid="{00000000-0005-0000-0000-000062040000}"/>
    <cellStyle name="Normal 2 2 2 2 3 2 2 5" xfId="5142" xr:uid="{00000000-0005-0000-0000-000064040000}"/>
    <cellStyle name="Normal 2 2 2 2 3 2 2 5 2" xfId="13910" xr:uid="{00000000-0005-0000-0000-000064040000}"/>
    <cellStyle name="Normal 2 2 2 2 3 2 2 6" xfId="9701" xr:uid="{00000000-0005-0000-0000-000059040000}"/>
    <cellStyle name="Normal 2 2 2 2 3 2 3" xfId="1227" xr:uid="{00000000-0005-0000-0000-000065040000}"/>
    <cellStyle name="Normal 2 2 2 2 3 2 3 2" xfId="2303" xr:uid="{00000000-0005-0000-0000-000066040000}"/>
    <cellStyle name="Normal 2 2 2 2 3 2 3 2 2" xfId="6524" xr:uid="{00000000-0005-0000-0000-000067040000}"/>
    <cellStyle name="Normal 2 2 2 2 3 2 3 2 2 2" xfId="15292" xr:uid="{00000000-0005-0000-0000-000067040000}"/>
    <cellStyle name="Normal 2 2 2 2 3 2 3 2 3" xfId="11083" xr:uid="{00000000-0005-0000-0000-000066040000}"/>
    <cellStyle name="Normal 2 2 2 2 3 2 3 3" xfId="3680" xr:uid="{00000000-0005-0000-0000-000068040000}"/>
    <cellStyle name="Normal 2 2 2 2 3 2 3 3 2" xfId="7897" xr:uid="{00000000-0005-0000-0000-000069040000}"/>
    <cellStyle name="Normal 2 2 2 2 3 2 3 3 2 2" xfId="16665" xr:uid="{00000000-0005-0000-0000-000069040000}"/>
    <cellStyle name="Normal 2 2 2 2 3 2 3 3 3" xfId="12456" xr:uid="{00000000-0005-0000-0000-000068040000}"/>
    <cellStyle name="Normal 2 2 2 2 3 2 3 4" xfId="5450" xr:uid="{00000000-0005-0000-0000-00006A040000}"/>
    <cellStyle name="Normal 2 2 2 2 3 2 3 4 2" xfId="14218" xr:uid="{00000000-0005-0000-0000-00006A040000}"/>
    <cellStyle name="Normal 2 2 2 2 3 2 3 5" xfId="10009" xr:uid="{00000000-0005-0000-0000-000065040000}"/>
    <cellStyle name="Normal 2 2 2 2 3 2 4" xfId="1803" xr:uid="{00000000-0005-0000-0000-00006B040000}"/>
    <cellStyle name="Normal 2 2 2 2 3 2 4 2" xfId="3920" xr:uid="{00000000-0005-0000-0000-00006C040000}"/>
    <cellStyle name="Normal 2 2 2 2 3 2 4 2 2" xfId="8137" xr:uid="{00000000-0005-0000-0000-00006D040000}"/>
    <cellStyle name="Normal 2 2 2 2 3 2 4 2 2 2" xfId="16905" xr:uid="{00000000-0005-0000-0000-00006D040000}"/>
    <cellStyle name="Normal 2 2 2 2 3 2 4 2 3" xfId="12696" xr:uid="{00000000-0005-0000-0000-00006C040000}"/>
    <cellStyle name="Normal 2 2 2 2 3 2 4 3" xfId="6024" xr:uid="{00000000-0005-0000-0000-00006E040000}"/>
    <cellStyle name="Normal 2 2 2 2 3 2 4 3 2" xfId="14792" xr:uid="{00000000-0005-0000-0000-00006E040000}"/>
    <cellStyle name="Normal 2 2 2 2 3 2 4 4" xfId="10583" xr:uid="{00000000-0005-0000-0000-00006B040000}"/>
    <cellStyle name="Normal 2 2 2 2 3 2 5" xfId="2946" xr:uid="{00000000-0005-0000-0000-00006F040000}"/>
    <cellStyle name="Normal 2 2 2 2 3 2 5 2" xfId="7165" xr:uid="{00000000-0005-0000-0000-000070040000}"/>
    <cellStyle name="Normal 2 2 2 2 3 2 5 2 2" xfId="15933" xr:uid="{00000000-0005-0000-0000-000070040000}"/>
    <cellStyle name="Normal 2 2 2 2 3 2 5 3" xfId="11724" xr:uid="{00000000-0005-0000-0000-00006F040000}"/>
    <cellStyle name="Normal 2 2 2 2 3 2 6" xfId="4950" xr:uid="{00000000-0005-0000-0000-000071040000}"/>
    <cellStyle name="Normal 2 2 2 2 3 2 6 2" xfId="13718" xr:uid="{00000000-0005-0000-0000-000071040000}"/>
    <cellStyle name="Normal 2 2 2 2 3 2 7" xfId="727" xr:uid="{00000000-0005-0000-0000-000072040000}"/>
    <cellStyle name="Normal 2 2 2 2 3 2 7 2" xfId="9509" xr:uid="{00000000-0005-0000-0000-000072040000}"/>
    <cellStyle name="Normal 2 2 2 2 3 2 8" xfId="9259" xr:uid="{00000000-0005-0000-0000-000058040000}"/>
    <cellStyle name="Normal 2 2 2 2 3 3" xfId="816" xr:uid="{00000000-0005-0000-0000-000073040000}"/>
    <cellStyle name="Normal 2 2 2 2 3 3 2" xfId="1384" xr:uid="{00000000-0005-0000-0000-000074040000}"/>
    <cellStyle name="Normal 2 2 2 2 3 3 2 2" xfId="2460" xr:uid="{00000000-0005-0000-0000-000075040000}"/>
    <cellStyle name="Normal 2 2 2 2 3 3 2 2 2" xfId="6681" xr:uid="{00000000-0005-0000-0000-000076040000}"/>
    <cellStyle name="Normal 2 2 2 2 3 3 2 2 2 2" xfId="15449" xr:uid="{00000000-0005-0000-0000-000076040000}"/>
    <cellStyle name="Normal 2 2 2 2 3 3 2 2 3" xfId="11240" xr:uid="{00000000-0005-0000-0000-000075040000}"/>
    <cellStyle name="Normal 2 2 2 2 3 3 2 3" xfId="3483" xr:uid="{00000000-0005-0000-0000-000077040000}"/>
    <cellStyle name="Normal 2 2 2 2 3 3 2 3 2" xfId="7701" xr:uid="{00000000-0005-0000-0000-000078040000}"/>
    <cellStyle name="Normal 2 2 2 2 3 3 2 3 2 2" xfId="16469" xr:uid="{00000000-0005-0000-0000-000078040000}"/>
    <cellStyle name="Normal 2 2 2 2 3 3 2 3 3" xfId="12260" xr:uid="{00000000-0005-0000-0000-000077040000}"/>
    <cellStyle name="Normal 2 2 2 2 3 3 2 4" xfId="5607" xr:uid="{00000000-0005-0000-0000-000079040000}"/>
    <cellStyle name="Normal 2 2 2 2 3 3 2 4 2" xfId="14375" xr:uid="{00000000-0005-0000-0000-000079040000}"/>
    <cellStyle name="Normal 2 2 2 2 3 3 2 5" xfId="10166" xr:uid="{00000000-0005-0000-0000-000074040000}"/>
    <cellStyle name="Normal 2 2 2 2 3 3 3" xfId="1892" xr:uid="{00000000-0005-0000-0000-00007A040000}"/>
    <cellStyle name="Normal 2 2 2 2 3 3 3 2" xfId="4725" xr:uid="{00000000-0005-0000-0000-00007B040000}"/>
    <cellStyle name="Normal 2 2 2 2 3 3 3 2 2" xfId="8935" xr:uid="{00000000-0005-0000-0000-00007C040000}"/>
    <cellStyle name="Normal 2 2 2 2 3 3 3 2 2 2" xfId="17703" xr:uid="{00000000-0005-0000-0000-00007C040000}"/>
    <cellStyle name="Normal 2 2 2 2 3 3 3 2 3" xfId="13494" xr:uid="{00000000-0005-0000-0000-00007B040000}"/>
    <cellStyle name="Normal 2 2 2 2 3 3 3 3" xfId="6113" xr:uid="{00000000-0005-0000-0000-00007D040000}"/>
    <cellStyle name="Normal 2 2 2 2 3 3 3 3 2" xfId="14881" xr:uid="{00000000-0005-0000-0000-00007D040000}"/>
    <cellStyle name="Normal 2 2 2 2 3 3 3 4" xfId="10672" xr:uid="{00000000-0005-0000-0000-00007A040000}"/>
    <cellStyle name="Normal 2 2 2 2 3 3 4" xfId="3082" xr:uid="{00000000-0005-0000-0000-00007E040000}"/>
    <cellStyle name="Normal 2 2 2 2 3 3 4 2" xfId="7301" xr:uid="{00000000-0005-0000-0000-00007F040000}"/>
    <cellStyle name="Normal 2 2 2 2 3 3 4 2 2" xfId="16069" xr:uid="{00000000-0005-0000-0000-00007F040000}"/>
    <cellStyle name="Normal 2 2 2 2 3 3 4 3" xfId="11860" xr:uid="{00000000-0005-0000-0000-00007E040000}"/>
    <cellStyle name="Normal 2 2 2 2 3 3 5" xfId="5039" xr:uid="{00000000-0005-0000-0000-000080040000}"/>
    <cellStyle name="Normal 2 2 2 2 3 3 5 2" xfId="13807" xr:uid="{00000000-0005-0000-0000-000080040000}"/>
    <cellStyle name="Normal 2 2 2 2 3 3 6" xfId="9598" xr:uid="{00000000-0005-0000-0000-000073040000}"/>
    <cellStyle name="Normal 2 2 2 2 3 4" xfId="1541" xr:uid="{00000000-0005-0000-0000-000081040000}"/>
    <cellStyle name="Normal 2 2 2 2 3 4 2" xfId="2617" xr:uid="{00000000-0005-0000-0000-000082040000}"/>
    <cellStyle name="Normal 2 2 2 2 3 4 2 2" xfId="4404" xr:uid="{00000000-0005-0000-0000-000083040000}"/>
    <cellStyle name="Normal 2 2 2 2 3 4 2 2 2" xfId="8619" xr:uid="{00000000-0005-0000-0000-000084040000}"/>
    <cellStyle name="Normal 2 2 2 2 3 4 2 2 2 2" xfId="17387" xr:uid="{00000000-0005-0000-0000-000084040000}"/>
    <cellStyle name="Normal 2 2 2 2 3 4 2 2 3" xfId="13178" xr:uid="{00000000-0005-0000-0000-000083040000}"/>
    <cellStyle name="Normal 2 2 2 2 3 4 2 3" xfId="6838" xr:uid="{00000000-0005-0000-0000-000085040000}"/>
    <cellStyle name="Normal 2 2 2 2 3 4 2 3 2" xfId="15606" xr:uid="{00000000-0005-0000-0000-000085040000}"/>
    <cellStyle name="Normal 2 2 2 2 3 4 2 4" xfId="11397" xr:uid="{00000000-0005-0000-0000-000082040000}"/>
    <cellStyle name="Normal 2 2 2 2 3 4 3" xfId="3265" xr:uid="{00000000-0005-0000-0000-000086040000}"/>
    <cellStyle name="Normal 2 2 2 2 3 4 3 2" xfId="7483" xr:uid="{00000000-0005-0000-0000-000087040000}"/>
    <cellStyle name="Normal 2 2 2 2 3 4 3 2 2" xfId="16251" xr:uid="{00000000-0005-0000-0000-000087040000}"/>
    <cellStyle name="Normal 2 2 2 2 3 4 3 3" xfId="12042" xr:uid="{00000000-0005-0000-0000-000086040000}"/>
    <cellStyle name="Normal 2 2 2 2 3 4 4" xfId="5764" xr:uid="{00000000-0005-0000-0000-000088040000}"/>
    <cellStyle name="Normal 2 2 2 2 3 4 4 2" xfId="14532" xr:uid="{00000000-0005-0000-0000-000088040000}"/>
    <cellStyle name="Normal 2 2 2 2 3 4 5" xfId="10323" xr:uid="{00000000-0005-0000-0000-000081040000}"/>
    <cellStyle name="Normal 2 2 2 2 3 5" xfId="1070" xr:uid="{00000000-0005-0000-0000-000089040000}"/>
    <cellStyle name="Normal 2 2 2 2 3 5 2" xfId="2146" xr:uid="{00000000-0005-0000-0000-00008A040000}"/>
    <cellStyle name="Normal 2 2 2 2 3 5 2 2" xfId="6367" xr:uid="{00000000-0005-0000-0000-00008B040000}"/>
    <cellStyle name="Normal 2 2 2 2 3 5 2 2 2" xfId="15135" xr:uid="{00000000-0005-0000-0000-00008B040000}"/>
    <cellStyle name="Normal 2 2 2 2 3 5 2 3" xfId="10926" xr:uid="{00000000-0005-0000-0000-00008A040000}"/>
    <cellStyle name="Normal 2 2 2 2 3 5 3" xfId="3835" xr:uid="{00000000-0005-0000-0000-00008C040000}"/>
    <cellStyle name="Normal 2 2 2 2 3 5 3 2" xfId="8052" xr:uid="{00000000-0005-0000-0000-00008D040000}"/>
    <cellStyle name="Normal 2 2 2 2 3 5 3 2 2" xfId="16820" xr:uid="{00000000-0005-0000-0000-00008D040000}"/>
    <cellStyle name="Normal 2 2 2 2 3 5 3 3" xfId="12611" xr:uid="{00000000-0005-0000-0000-00008C040000}"/>
    <cellStyle name="Normal 2 2 2 2 3 5 4" xfId="5293" xr:uid="{00000000-0005-0000-0000-00008E040000}"/>
    <cellStyle name="Normal 2 2 2 2 3 5 4 2" xfId="14061" xr:uid="{00000000-0005-0000-0000-00008E040000}"/>
    <cellStyle name="Normal 2 2 2 2 3 5 5" xfId="9852" xr:uid="{00000000-0005-0000-0000-000089040000}"/>
    <cellStyle name="Normal 2 2 2 2 3 6" xfId="1701" xr:uid="{00000000-0005-0000-0000-00008F040000}"/>
    <cellStyle name="Normal 2 2 2 2 3 6 2" xfId="4248" xr:uid="{00000000-0005-0000-0000-000090040000}"/>
    <cellStyle name="Normal 2 2 2 2 3 6 2 2" xfId="8463" xr:uid="{00000000-0005-0000-0000-000091040000}"/>
    <cellStyle name="Normal 2 2 2 2 3 6 2 2 2" xfId="17231" xr:uid="{00000000-0005-0000-0000-000091040000}"/>
    <cellStyle name="Normal 2 2 2 2 3 6 2 3" xfId="13022" xr:uid="{00000000-0005-0000-0000-000090040000}"/>
    <cellStyle name="Normal 2 2 2 2 3 6 3" xfId="5922" xr:uid="{00000000-0005-0000-0000-000092040000}"/>
    <cellStyle name="Normal 2 2 2 2 3 6 3 2" xfId="14690" xr:uid="{00000000-0005-0000-0000-000092040000}"/>
    <cellStyle name="Normal 2 2 2 2 3 6 4" xfId="10481" xr:uid="{00000000-0005-0000-0000-00008F040000}"/>
    <cellStyle name="Normal 2 2 2 2 3 7" xfId="4115" xr:uid="{00000000-0005-0000-0000-000093040000}"/>
    <cellStyle name="Normal 2 2 2 2 3 7 2" xfId="8330" xr:uid="{00000000-0005-0000-0000-000094040000}"/>
    <cellStyle name="Normal 2 2 2 2 3 7 2 2" xfId="17098" xr:uid="{00000000-0005-0000-0000-000094040000}"/>
    <cellStyle name="Normal 2 2 2 2 3 7 3" xfId="12889" xr:uid="{00000000-0005-0000-0000-000093040000}"/>
    <cellStyle name="Normal 2 2 2 2 3 8" xfId="2745" xr:uid="{00000000-0005-0000-0000-000095040000}"/>
    <cellStyle name="Normal 2 2 2 2 3 8 2" xfId="6964" xr:uid="{00000000-0005-0000-0000-000096040000}"/>
    <cellStyle name="Normal 2 2 2 2 3 8 2 2" xfId="15732" xr:uid="{00000000-0005-0000-0000-000096040000}"/>
    <cellStyle name="Normal 2 2 2 2 3 8 3" xfId="11523" xr:uid="{00000000-0005-0000-0000-000095040000}"/>
    <cellStyle name="Normal 2 2 2 2 3 9" xfId="2864" xr:uid="{00000000-0005-0000-0000-000097040000}"/>
    <cellStyle name="Normal 2 2 2 2 3 9 2" xfId="7083" xr:uid="{00000000-0005-0000-0000-000098040000}"/>
    <cellStyle name="Normal 2 2 2 2 3 9 2 2" xfId="15851" xr:uid="{00000000-0005-0000-0000-000098040000}"/>
    <cellStyle name="Normal 2 2 2 2 3 9 3" xfId="11642" xr:uid="{00000000-0005-0000-0000-000097040000}"/>
    <cellStyle name="Normal 2 2 2 2 4" xfId="364" xr:uid="{00000000-0005-0000-0000-000099040000}"/>
    <cellStyle name="Normal 2 2 2 2 4 10" xfId="669" xr:uid="{00000000-0005-0000-0000-00009A040000}"/>
    <cellStyle name="Normal 2 2 2 2 4 10 2" xfId="9453" xr:uid="{00000000-0005-0000-0000-00009A040000}"/>
    <cellStyle name="Normal 2 2 2 2 4 11" xfId="9156" xr:uid="{00000000-0005-0000-0000-000099040000}"/>
    <cellStyle name="Normal 2 2 2 2 4 2" xfId="523" xr:uid="{00000000-0005-0000-0000-00009B040000}"/>
    <cellStyle name="Normal 2 2 2 2 4 2 2" xfId="965" xr:uid="{00000000-0005-0000-0000-00009C040000}"/>
    <cellStyle name="Normal 2 2 2 2 4 2 2 2" xfId="1657" xr:uid="{00000000-0005-0000-0000-00009D040000}"/>
    <cellStyle name="Normal 2 2 2 2 4 2 2 2 2" xfId="2731" xr:uid="{00000000-0005-0000-0000-00009E040000}"/>
    <cellStyle name="Normal 2 2 2 2 4 2 2 2 2 2" xfId="6952" xr:uid="{00000000-0005-0000-0000-00009F040000}"/>
    <cellStyle name="Normal 2 2 2 2 4 2 2 2 2 2 2" xfId="15720" xr:uid="{00000000-0005-0000-0000-00009F040000}"/>
    <cellStyle name="Normal 2 2 2 2 4 2 2 2 2 3" xfId="11511" xr:uid="{00000000-0005-0000-0000-00009E040000}"/>
    <cellStyle name="Normal 2 2 2 2 4 2 2 2 3" xfId="4567" xr:uid="{00000000-0005-0000-0000-0000A0040000}"/>
    <cellStyle name="Normal 2 2 2 2 4 2 2 2 3 2" xfId="8778" xr:uid="{00000000-0005-0000-0000-0000A1040000}"/>
    <cellStyle name="Normal 2 2 2 2 4 2 2 2 3 2 2" xfId="17546" xr:uid="{00000000-0005-0000-0000-0000A1040000}"/>
    <cellStyle name="Normal 2 2 2 2 4 2 2 2 3 3" xfId="13337" xr:uid="{00000000-0005-0000-0000-0000A0040000}"/>
    <cellStyle name="Normal 2 2 2 2 4 2 2 2 4" xfId="5878" xr:uid="{00000000-0005-0000-0000-0000A2040000}"/>
    <cellStyle name="Normal 2 2 2 2 4 2 2 2 4 2" xfId="14646" xr:uid="{00000000-0005-0000-0000-0000A2040000}"/>
    <cellStyle name="Normal 2 2 2 2 4 2 2 2 5" xfId="10437" xr:uid="{00000000-0005-0000-0000-00009D040000}"/>
    <cellStyle name="Normal 2 2 2 2 4 2 2 3" xfId="2041" xr:uid="{00000000-0005-0000-0000-0000A3040000}"/>
    <cellStyle name="Normal 2 2 2 2 4 2 2 3 2" xfId="6262" xr:uid="{00000000-0005-0000-0000-0000A4040000}"/>
    <cellStyle name="Normal 2 2 2 2 4 2 2 3 2 2" xfId="15030" xr:uid="{00000000-0005-0000-0000-0000A4040000}"/>
    <cellStyle name="Normal 2 2 2 2 4 2 2 3 3" xfId="10821" xr:uid="{00000000-0005-0000-0000-0000A3040000}"/>
    <cellStyle name="Normal 2 2 2 2 4 2 2 4" xfId="3372" xr:uid="{00000000-0005-0000-0000-0000A5040000}"/>
    <cellStyle name="Normal 2 2 2 2 4 2 2 4 2" xfId="7590" xr:uid="{00000000-0005-0000-0000-0000A6040000}"/>
    <cellStyle name="Normal 2 2 2 2 4 2 2 4 2 2" xfId="16358" xr:uid="{00000000-0005-0000-0000-0000A6040000}"/>
    <cellStyle name="Normal 2 2 2 2 4 2 2 4 3" xfId="12149" xr:uid="{00000000-0005-0000-0000-0000A5040000}"/>
    <cellStyle name="Normal 2 2 2 2 4 2 2 5" xfId="5188" xr:uid="{00000000-0005-0000-0000-0000A7040000}"/>
    <cellStyle name="Normal 2 2 2 2 4 2 2 5 2" xfId="13956" xr:uid="{00000000-0005-0000-0000-0000A7040000}"/>
    <cellStyle name="Normal 2 2 2 2 4 2 2 6" xfId="9747" xr:uid="{00000000-0005-0000-0000-00009C040000}"/>
    <cellStyle name="Normal 2 2 2 2 4 2 3" xfId="1278" xr:uid="{00000000-0005-0000-0000-0000A8040000}"/>
    <cellStyle name="Normal 2 2 2 2 4 2 3 2" xfId="2354" xr:uid="{00000000-0005-0000-0000-0000A9040000}"/>
    <cellStyle name="Normal 2 2 2 2 4 2 3 2 2" xfId="6575" xr:uid="{00000000-0005-0000-0000-0000AA040000}"/>
    <cellStyle name="Normal 2 2 2 2 4 2 3 2 2 2" xfId="15343" xr:uid="{00000000-0005-0000-0000-0000AA040000}"/>
    <cellStyle name="Normal 2 2 2 2 4 2 3 2 3" xfId="11134" xr:uid="{00000000-0005-0000-0000-0000A9040000}"/>
    <cellStyle name="Normal 2 2 2 2 4 2 3 3" xfId="3731" xr:uid="{00000000-0005-0000-0000-0000AB040000}"/>
    <cellStyle name="Normal 2 2 2 2 4 2 3 3 2" xfId="7948" xr:uid="{00000000-0005-0000-0000-0000AC040000}"/>
    <cellStyle name="Normal 2 2 2 2 4 2 3 3 2 2" xfId="16716" xr:uid="{00000000-0005-0000-0000-0000AC040000}"/>
    <cellStyle name="Normal 2 2 2 2 4 2 3 3 3" xfId="12507" xr:uid="{00000000-0005-0000-0000-0000AB040000}"/>
    <cellStyle name="Normal 2 2 2 2 4 2 3 4" xfId="5501" xr:uid="{00000000-0005-0000-0000-0000AD040000}"/>
    <cellStyle name="Normal 2 2 2 2 4 2 3 4 2" xfId="14269" xr:uid="{00000000-0005-0000-0000-0000AD040000}"/>
    <cellStyle name="Normal 2 2 2 2 4 2 3 5" xfId="10060" xr:uid="{00000000-0005-0000-0000-0000A8040000}"/>
    <cellStyle name="Normal 2 2 2 2 4 2 4" xfId="1849" xr:uid="{00000000-0005-0000-0000-0000AE040000}"/>
    <cellStyle name="Normal 2 2 2 2 4 2 4 2" xfId="3945" xr:uid="{00000000-0005-0000-0000-0000AF040000}"/>
    <cellStyle name="Normal 2 2 2 2 4 2 4 2 2" xfId="8162" xr:uid="{00000000-0005-0000-0000-0000B0040000}"/>
    <cellStyle name="Normal 2 2 2 2 4 2 4 2 2 2" xfId="16930" xr:uid="{00000000-0005-0000-0000-0000B0040000}"/>
    <cellStyle name="Normal 2 2 2 2 4 2 4 2 3" xfId="12721" xr:uid="{00000000-0005-0000-0000-0000AF040000}"/>
    <cellStyle name="Normal 2 2 2 2 4 2 4 3" xfId="6070" xr:uid="{00000000-0005-0000-0000-0000B1040000}"/>
    <cellStyle name="Normal 2 2 2 2 4 2 4 3 2" xfId="14838" xr:uid="{00000000-0005-0000-0000-0000B1040000}"/>
    <cellStyle name="Normal 2 2 2 2 4 2 4 4" xfId="10629" xr:uid="{00000000-0005-0000-0000-0000AE040000}"/>
    <cellStyle name="Normal 2 2 2 2 4 2 5" xfId="2971" xr:uid="{00000000-0005-0000-0000-0000B2040000}"/>
    <cellStyle name="Normal 2 2 2 2 4 2 5 2" xfId="7190" xr:uid="{00000000-0005-0000-0000-0000B3040000}"/>
    <cellStyle name="Normal 2 2 2 2 4 2 5 2 2" xfId="15958" xr:uid="{00000000-0005-0000-0000-0000B3040000}"/>
    <cellStyle name="Normal 2 2 2 2 4 2 5 3" xfId="11749" xr:uid="{00000000-0005-0000-0000-0000B2040000}"/>
    <cellStyle name="Normal 2 2 2 2 4 2 6" xfId="4996" xr:uid="{00000000-0005-0000-0000-0000B4040000}"/>
    <cellStyle name="Normal 2 2 2 2 4 2 6 2" xfId="13764" xr:uid="{00000000-0005-0000-0000-0000B4040000}"/>
    <cellStyle name="Normal 2 2 2 2 4 2 7" xfId="773" xr:uid="{00000000-0005-0000-0000-0000B5040000}"/>
    <cellStyle name="Normal 2 2 2 2 4 2 7 2" xfId="9555" xr:uid="{00000000-0005-0000-0000-0000B5040000}"/>
    <cellStyle name="Normal 2 2 2 2 4 2 8" xfId="9310" xr:uid="{00000000-0005-0000-0000-00009B040000}"/>
    <cellStyle name="Normal 2 2 2 2 4 3" xfId="862" xr:uid="{00000000-0005-0000-0000-0000B6040000}"/>
    <cellStyle name="Normal 2 2 2 2 4 3 2" xfId="1435" xr:uid="{00000000-0005-0000-0000-0000B7040000}"/>
    <cellStyle name="Normal 2 2 2 2 4 3 2 2" xfId="2511" xr:uid="{00000000-0005-0000-0000-0000B8040000}"/>
    <cellStyle name="Normal 2 2 2 2 4 3 2 2 2" xfId="6732" xr:uid="{00000000-0005-0000-0000-0000B9040000}"/>
    <cellStyle name="Normal 2 2 2 2 4 3 2 2 2 2" xfId="15500" xr:uid="{00000000-0005-0000-0000-0000B9040000}"/>
    <cellStyle name="Normal 2 2 2 2 4 3 2 2 3" xfId="11291" xr:uid="{00000000-0005-0000-0000-0000B8040000}"/>
    <cellStyle name="Normal 2 2 2 2 4 3 2 3" xfId="3534" xr:uid="{00000000-0005-0000-0000-0000BA040000}"/>
    <cellStyle name="Normal 2 2 2 2 4 3 2 3 2" xfId="7752" xr:uid="{00000000-0005-0000-0000-0000BB040000}"/>
    <cellStyle name="Normal 2 2 2 2 4 3 2 3 2 2" xfId="16520" xr:uid="{00000000-0005-0000-0000-0000BB040000}"/>
    <cellStyle name="Normal 2 2 2 2 4 3 2 3 3" xfId="12311" xr:uid="{00000000-0005-0000-0000-0000BA040000}"/>
    <cellStyle name="Normal 2 2 2 2 4 3 2 4" xfId="5658" xr:uid="{00000000-0005-0000-0000-0000BC040000}"/>
    <cellStyle name="Normal 2 2 2 2 4 3 2 4 2" xfId="14426" xr:uid="{00000000-0005-0000-0000-0000BC040000}"/>
    <cellStyle name="Normal 2 2 2 2 4 3 2 5" xfId="10217" xr:uid="{00000000-0005-0000-0000-0000B7040000}"/>
    <cellStyle name="Normal 2 2 2 2 4 3 3" xfId="1938" xr:uid="{00000000-0005-0000-0000-0000BD040000}"/>
    <cellStyle name="Normal 2 2 2 2 4 3 3 2" xfId="4602" xr:uid="{00000000-0005-0000-0000-0000BE040000}"/>
    <cellStyle name="Normal 2 2 2 2 4 3 3 2 2" xfId="8812" xr:uid="{00000000-0005-0000-0000-0000BF040000}"/>
    <cellStyle name="Normal 2 2 2 2 4 3 3 2 2 2" xfId="17580" xr:uid="{00000000-0005-0000-0000-0000BF040000}"/>
    <cellStyle name="Normal 2 2 2 2 4 3 3 2 3" xfId="13371" xr:uid="{00000000-0005-0000-0000-0000BE040000}"/>
    <cellStyle name="Normal 2 2 2 2 4 3 3 3" xfId="6159" xr:uid="{00000000-0005-0000-0000-0000C0040000}"/>
    <cellStyle name="Normal 2 2 2 2 4 3 3 3 2" xfId="14927" xr:uid="{00000000-0005-0000-0000-0000C0040000}"/>
    <cellStyle name="Normal 2 2 2 2 4 3 3 4" xfId="10718" xr:uid="{00000000-0005-0000-0000-0000BD040000}"/>
    <cellStyle name="Normal 2 2 2 2 4 3 4" xfId="3133" xr:uid="{00000000-0005-0000-0000-0000C1040000}"/>
    <cellStyle name="Normal 2 2 2 2 4 3 4 2" xfId="7352" xr:uid="{00000000-0005-0000-0000-0000C2040000}"/>
    <cellStyle name="Normal 2 2 2 2 4 3 4 2 2" xfId="16120" xr:uid="{00000000-0005-0000-0000-0000C2040000}"/>
    <cellStyle name="Normal 2 2 2 2 4 3 4 3" xfId="11911" xr:uid="{00000000-0005-0000-0000-0000C1040000}"/>
    <cellStyle name="Normal 2 2 2 2 4 3 5" xfId="5085" xr:uid="{00000000-0005-0000-0000-0000C3040000}"/>
    <cellStyle name="Normal 2 2 2 2 4 3 5 2" xfId="13853" xr:uid="{00000000-0005-0000-0000-0000C3040000}"/>
    <cellStyle name="Normal 2 2 2 2 4 3 6" xfId="9644" xr:uid="{00000000-0005-0000-0000-0000B6040000}"/>
    <cellStyle name="Normal 2 2 2 2 4 4" xfId="1592" xr:uid="{00000000-0005-0000-0000-0000C4040000}"/>
    <cellStyle name="Normal 2 2 2 2 4 4 2" xfId="2668" xr:uid="{00000000-0005-0000-0000-0000C5040000}"/>
    <cellStyle name="Normal 2 2 2 2 4 4 2 2" xfId="4349" xr:uid="{00000000-0005-0000-0000-0000C6040000}"/>
    <cellStyle name="Normal 2 2 2 2 4 4 2 2 2" xfId="8564" xr:uid="{00000000-0005-0000-0000-0000C7040000}"/>
    <cellStyle name="Normal 2 2 2 2 4 4 2 2 2 2" xfId="17332" xr:uid="{00000000-0005-0000-0000-0000C7040000}"/>
    <cellStyle name="Normal 2 2 2 2 4 4 2 2 3" xfId="13123" xr:uid="{00000000-0005-0000-0000-0000C6040000}"/>
    <cellStyle name="Normal 2 2 2 2 4 4 2 3" xfId="6889" xr:uid="{00000000-0005-0000-0000-0000C8040000}"/>
    <cellStyle name="Normal 2 2 2 2 4 4 2 3 2" xfId="15657" xr:uid="{00000000-0005-0000-0000-0000C8040000}"/>
    <cellStyle name="Normal 2 2 2 2 4 4 2 4" xfId="11448" xr:uid="{00000000-0005-0000-0000-0000C5040000}"/>
    <cellStyle name="Normal 2 2 2 2 4 4 3" xfId="3316" xr:uid="{00000000-0005-0000-0000-0000C9040000}"/>
    <cellStyle name="Normal 2 2 2 2 4 4 3 2" xfId="7534" xr:uid="{00000000-0005-0000-0000-0000CA040000}"/>
    <cellStyle name="Normal 2 2 2 2 4 4 3 2 2" xfId="16302" xr:uid="{00000000-0005-0000-0000-0000CA040000}"/>
    <cellStyle name="Normal 2 2 2 2 4 4 3 3" xfId="12093" xr:uid="{00000000-0005-0000-0000-0000C9040000}"/>
    <cellStyle name="Normal 2 2 2 2 4 4 4" xfId="5815" xr:uid="{00000000-0005-0000-0000-0000CB040000}"/>
    <cellStyle name="Normal 2 2 2 2 4 4 4 2" xfId="14583" xr:uid="{00000000-0005-0000-0000-0000CB040000}"/>
    <cellStyle name="Normal 2 2 2 2 4 4 5" xfId="10374" xr:uid="{00000000-0005-0000-0000-0000C4040000}"/>
    <cellStyle name="Normal 2 2 2 2 4 5" xfId="1121" xr:uid="{00000000-0005-0000-0000-0000CC040000}"/>
    <cellStyle name="Normal 2 2 2 2 4 5 2" xfId="2197" xr:uid="{00000000-0005-0000-0000-0000CD040000}"/>
    <cellStyle name="Normal 2 2 2 2 4 5 2 2" xfId="6418" xr:uid="{00000000-0005-0000-0000-0000CE040000}"/>
    <cellStyle name="Normal 2 2 2 2 4 5 2 2 2" xfId="15186" xr:uid="{00000000-0005-0000-0000-0000CE040000}"/>
    <cellStyle name="Normal 2 2 2 2 4 5 2 3" xfId="10977" xr:uid="{00000000-0005-0000-0000-0000CD040000}"/>
    <cellStyle name="Normal 2 2 2 2 4 5 3" xfId="3886" xr:uid="{00000000-0005-0000-0000-0000CF040000}"/>
    <cellStyle name="Normal 2 2 2 2 4 5 3 2" xfId="8103" xr:uid="{00000000-0005-0000-0000-0000D0040000}"/>
    <cellStyle name="Normal 2 2 2 2 4 5 3 2 2" xfId="16871" xr:uid="{00000000-0005-0000-0000-0000D0040000}"/>
    <cellStyle name="Normal 2 2 2 2 4 5 3 3" xfId="12662" xr:uid="{00000000-0005-0000-0000-0000CF040000}"/>
    <cellStyle name="Normal 2 2 2 2 4 5 4" xfId="5344" xr:uid="{00000000-0005-0000-0000-0000D1040000}"/>
    <cellStyle name="Normal 2 2 2 2 4 5 4 2" xfId="14112" xr:uid="{00000000-0005-0000-0000-0000D1040000}"/>
    <cellStyle name="Normal 2 2 2 2 4 5 5" xfId="9903" xr:uid="{00000000-0005-0000-0000-0000CC040000}"/>
    <cellStyle name="Normal 2 2 2 2 4 6" xfId="1747" xr:uid="{00000000-0005-0000-0000-0000D2040000}"/>
    <cellStyle name="Normal 2 2 2 2 4 6 2" xfId="4148" xr:uid="{00000000-0005-0000-0000-0000D3040000}"/>
    <cellStyle name="Normal 2 2 2 2 4 6 2 2" xfId="8363" xr:uid="{00000000-0005-0000-0000-0000D4040000}"/>
    <cellStyle name="Normal 2 2 2 2 4 6 2 2 2" xfId="17131" xr:uid="{00000000-0005-0000-0000-0000D4040000}"/>
    <cellStyle name="Normal 2 2 2 2 4 6 2 3" xfId="12922" xr:uid="{00000000-0005-0000-0000-0000D3040000}"/>
    <cellStyle name="Normal 2 2 2 2 4 6 3" xfId="5968" xr:uid="{00000000-0005-0000-0000-0000D5040000}"/>
    <cellStyle name="Normal 2 2 2 2 4 6 3 2" xfId="14736" xr:uid="{00000000-0005-0000-0000-0000D5040000}"/>
    <cellStyle name="Normal 2 2 2 2 4 6 4" xfId="10527" xr:uid="{00000000-0005-0000-0000-0000D2040000}"/>
    <cellStyle name="Normal 2 2 2 2 4 7" xfId="4746" xr:uid="{00000000-0005-0000-0000-0000D6040000}"/>
    <cellStyle name="Normal 2 2 2 2 4 7 2" xfId="8956" xr:uid="{00000000-0005-0000-0000-0000D7040000}"/>
    <cellStyle name="Normal 2 2 2 2 4 7 2 2" xfId="17724" xr:uid="{00000000-0005-0000-0000-0000D7040000}"/>
    <cellStyle name="Normal 2 2 2 2 4 7 3" xfId="13515" xr:uid="{00000000-0005-0000-0000-0000D6040000}"/>
    <cellStyle name="Normal 2 2 2 2 4 8" xfId="2915" xr:uid="{00000000-0005-0000-0000-0000D8040000}"/>
    <cellStyle name="Normal 2 2 2 2 4 8 2" xfId="7134" xr:uid="{00000000-0005-0000-0000-0000D9040000}"/>
    <cellStyle name="Normal 2 2 2 2 4 8 2 2" xfId="15902" xr:uid="{00000000-0005-0000-0000-0000D9040000}"/>
    <cellStyle name="Normal 2 2 2 2 4 8 3" xfId="11693" xr:uid="{00000000-0005-0000-0000-0000D8040000}"/>
    <cellStyle name="Normal 2 2 2 2 4 9" xfId="4894" xr:uid="{00000000-0005-0000-0000-0000DA040000}"/>
    <cellStyle name="Normal 2 2 2 2 4 9 2" xfId="13662" xr:uid="{00000000-0005-0000-0000-0000DA040000}"/>
    <cellStyle name="Normal 2 2 2 2 5" xfId="293" xr:uid="{00000000-0005-0000-0000-0000DB040000}"/>
    <cellStyle name="Normal 2 2 2 2 5 10" xfId="712" xr:uid="{00000000-0005-0000-0000-0000DC040000}"/>
    <cellStyle name="Normal 2 2 2 2 5 10 2" xfId="9494" xr:uid="{00000000-0005-0000-0000-0000DC040000}"/>
    <cellStyle name="Normal 2 2 2 2 5 11" xfId="9090" xr:uid="{00000000-0005-0000-0000-0000DB040000}"/>
    <cellStyle name="Normal 2 2 2 2 5 2" xfId="457" xr:uid="{00000000-0005-0000-0000-0000DD040000}"/>
    <cellStyle name="Normal 2 2 2 2 5 2 2" xfId="1212" xr:uid="{00000000-0005-0000-0000-0000DE040000}"/>
    <cellStyle name="Normal 2 2 2 2 5 2 2 2" xfId="2288" xr:uid="{00000000-0005-0000-0000-0000DF040000}"/>
    <cellStyle name="Normal 2 2 2 2 5 2 2 2 2" xfId="6509" xr:uid="{00000000-0005-0000-0000-0000E0040000}"/>
    <cellStyle name="Normal 2 2 2 2 5 2 2 2 2 2" xfId="15277" xr:uid="{00000000-0005-0000-0000-0000E0040000}"/>
    <cellStyle name="Normal 2 2 2 2 5 2 2 2 3" xfId="11068" xr:uid="{00000000-0005-0000-0000-0000DF040000}"/>
    <cellStyle name="Normal 2 2 2 2 5 2 2 3" xfId="3468" xr:uid="{00000000-0005-0000-0000-0000E1040000}"/>
    <cellStyle name="Normal 2 2 2 2 5 2 2 3 2" xfId="7686" xr:uid="{00000000-0005-0000-0000-0000E2040000}"/>
    <cellStyle name="Normal 2 2 2 2 5 2 2 3 2 2" xfId="16454" xr:uid="{00000000-0005-0000-0000-0000E2040000}"/>
    <cellStyle name="Normal 2 2 2 2 5 2 2 3 3" xfId="12245" xr:uid="{00000000-0005-0000-0000-0000E1040000}"/>
    <cellStyle name="Normal 2 2 2 2 5 2 2 4" xfId="5435" xr:uid="{00000000-0005-0000-0000-0000E3040000}"/>
    <cellStyle name="Normal 2 2 2 2 5 2 2 4 2" xfId="14203" xr:uid="{00000000-0005-0000-0000-0000E3040000}"/>
    <cellStyle name="Normal 2 2 2 2 5 2 2 5" xfId="9994" xr:uid="{00000000-0005-0000-0000-0000DE040000}"/>
    <cellStyle name="Normal 2 2 2 2 5 2 3" xfId="1980" xr:uid="{00000000-0005-0000-0000-0000E4040000}"/>
    <cellStyle name="Normal 2 2 2 2 5 2 3 2" xfId="4701" xr:uid="{00000000-0005-0000-0000-0000E5040000}"/>
    <cellStyle name="Normal 2 2 2 2 5 2 3 2 2" xfId="8911" xr:uid="{00000000-0005-0000-0000-0000E6040000}"/>
    <cellStyle name="Normal 2 2 2 2 5 2 3 2 2 2" xfId="17679" xr:uid="{00000000-0005-0000-0000-0000E6040000}"/>
    <cellStyle name="Normal 2 2 2 2 5 2 3 2 3" xfId="13470" xr:uid="{00000000-0005-0000-0000-0000E5040000}"/>
    <cellStyle name="Normal 2 2 2 2 5 2 3 3" xfId="6201" xr:uid="{00000000-0005-0000-0000-0000E7040000}"/>
    <cellStyle name="Normal 2 2 2 2 5 2 3 3 2" xfId="14969" xr:uid="{00000000-0005-0000-0000-0000E7040000}"/>
    <cellStyle name="Normal 2 2 2 2 5 2 3 4" xfId="10760" xr:uid="{00000000-0005-0000-0000-0000E4040000}"/>
    <cellStyle name="Normal 2 2 2 2 5 2 4" xfId="3067" xr:uid="{00000000-0005-0000-0000-0000E8040000}"/>
    <cellStyle name="Normal 2 2 2 2 5 2 4 2" xfId="7286" xr:uid="{00000000-0005-0000-0000-0000E9040000}"/>
    <cellStyle name="Normal 2 2 2 2 5 2 4 2 2" xfId="16054" xr:uid="{00000000-0005-0000-0000-0000E9040000}"/>
    <cellStyle name="Normal 2 2 2 2 5 2 4 3" xfId="11845" xr:uid="{00000000-0005-0000-0000-0000E8040000}"/>
    <cellStyle name="Normal 2 2 2 2 5 2 5" xfId="5127" xr:uid="{00000000-0005-0000-0000-0000EA040000}"/>
    <cellStyle name="Normal 2 2 2 2 5 2 5 2" xfId="13895" xr:uid="{00000000-0005-0000-0000-0000EA040000}"/>
    <cellStyle name="Normal 2 2 2 2 5 2 6" xfId="904" xr:uid="{00000000-0005-0000-0000-0000EB040000}"/>
    <cellStyle name="Normal 2 2 2 2 5 2 6 2" xfId="9686" xr:uid="{00000000-0005-0000-0000-0000EB040000}"/>
    <cellStyle name="Normal 2 2 2 2 5 2 7" xfId="9244" xr:uid="{00000000-0005-0000-0000-0000DD040000}"/>
    <cellStyle name="Normal 2 2 2 2 5 3" xfId="1369" xr:uid="{00000000-0005-0000-0000-0000EC040000}"/>
    <cellStyle name="Normal 2 2 2 2 5 3 2" xfId="2445" xr:uid="{00000000-0005-0000-0000-0000ED040000}"/>
    <cellStyle name="Normal 2 2 2 2 5 3 2 2" xfId="4469" xr:uid="{00000000-0005-0000-0000-0000EE040000}"/>
    <cellStyle name="Normal 2 2 2 2 5 3 2 2 2" xfId="8684" xr:uid="{00000000-0005-0000-0000-0000EF040000}"/>
    <cellStyle name="Normal 2 2 2 2 5 3 2 2 2 2" xfId="17452" xr:uid="{00000000-0005-0000-0000-0000EF040000}"/>
    <cellStyle name="Normal 2 2 2 2 5 3 2 2 3" xfId="13243" xr:uid="{00000000-0005-0000-0000-0000EE040000}"/>
    <cellStyle name="Normal 2 2 2 2 5 3 2 3" xfId="6666" xr:uid="{00000000-0005-0000-0000-0000F0040000}"/>
    <cellStyle name="Normal 2 2 2 2 5 3 2 3 2" xfId="15434" xr:uid="{00000000-0005-0000-0000-0000F0040000}"/>
    <cellStyle name="Normal 2 2 2 2 5 3 2 4" xfId="11225" xr:uid="{00000000-0005-0000-0000-0000ED040000}"/>
    <cellStyle name="Normal 2 2 2 2 5 3 3" xfId="3250" xr:uid="{00000000-0005-0000-0000-0000F1040000}"/>
    <cellStyle name="Normal 2 2 2 2 5 3 3 2" xfId="7468" xr:uid="{00000000-0005-0000-0000-0000F2040000}"/>
    <cellStyle name="Normal 2 2 2 2 5 3 3 2 2" xfId="16236" xr:uid="{00000000-0005-0000-0000-0000F2040000}"/>
    <cellStyle name="Normal 2 2 2 2 5 3 3 3" xfId="12027" xr:uid="{00000000-0005-0000-0000-0000F1040000}"/>
    <cellStyle name="Normal 2 2 2 2 5 3 4" xfId="5592" xr:uid="{00000000-0005-0000-0000-0000F3040000}"/>
    <cellStyle name="Normal 2 2 2 2 5 3 4 2" xfId="14360" xr:uid="{00000000-0005-0000-0000-0000F3040000}"/>
    <cellStyle name="Normal 2 2 2 2 5 3 5" xfId="10151" xr:uid="{00000000-0005-0000-0000-0000EC040000}"/>
    <cellStyle name="Normal 2 2 2 2 5 4" xfId="1526" xr:uid="{00000000-0005-0000-0000-0000F4040000}"/>
    <cellStyle name="Normal 2 2 2 2 5 4 2" xfId="2602" xr:uid="{00000000-0005-0000-0000-0000F5040000}"/>
    <cellStyle name="Normal 2 2 2 2 5 4 2 2" xfId="4332" xr:uid="{00000000-0005-0000-0000-0000F6040000}"/>
    <cellStyle name="Normal 2 2 2 2 5 4 2 2 2" xfId="8547" xr:uid="{00000000-0005-0000-0000-0000F7040000}"/>
    <cellStyle name="Normal 2 2 2 2 5 4 2 2 2 2" xfId="17315" xr:uid="{00000000-0005-0000-0000-0000F7040000}"/>
    <cellStyle name="Normal 2 2 2 2 5 4 2 2 3" xfId="13106" xr:uid="{00000000-0005-0000-0000-0000F6040000}"/>
    <cellStyle name="Normal 2 2 2 2 5 4 2 3" xfId="6823" xr:uid="{00000000-0005-0000-0000-0000F8040000}"/>
    <cellStyle name="Normal 2 2 2 2 5 4 2 3 2" xfId="15591" xr:uid="{00000000-0005-0000-0000-0000F8040000}"/>
    <cellStyle name="Normal 2 2 2 2 5 4 2 4" xfId="11382" xr:uid="{00000000-0005-0000-0000-0000F5040000}"/>
    <cellStyle name="Normal 2 2 2 2 5 4 3" xfId="3667" xr:uid="{00000000-0005-0000-0000-0000F9040000}"/>
    <cellStyle name="Normal 2 2 2 2 5 4 3 2" xfId="7884" xr:uid="{00000000-0005-0000-0000-0000FA040000}"/>
    <cellStyle name="Normal 2 2 2 2 5 4 3 2 2" xfId="16652" xr:uid="{00000000-0005-0000-0000-0000FA040000}"/>
    <cellStyle name="Normal 2 2 2 2 5 4 3 3" xfId="12443" xr:uid="{00000000-0005-0000-0000-0000F9040000}"/>
    <cellStyle name="Normal 2 2 2 2 5 4 4" xfId="5749" xr:uid="{00000000-0005-0000-0000-0000FB040000}"/>
    <cellStyle name="Normal 2 2 2 2 5 4 4 2" xfId="14517" xr:uid="{00000000-0005-0000-0000-0000FB040000}"/>
    <cellStyle name="Normal 2 2 2 2 5 4 5" xfId="10308" xr:uid="{00000000-0005-0000-0000-0000F4040000}"/>
    <cellStyle name="Normal 2 2 2 2 5 5" xfId="1055" xr:uid="{00000000-0005-0000-0000-0000FC040000}"/>
    <cellStyle name="Normal 2 2 2 2 5 5 2" xfId="2131" xr:uid="{00000000-0005-0000-0000-0000FD040000}"/>
    <cellStyle name="Normal 2 2 2 2 5 5 2 2" xfId="6352" xr:uid="{00000000-0005-0000-0000-0000FE040000}"/>
    <cellStyle name="Normal 2 2 2 2 5 5 2 2 2" xfId="15120" xr:uid="{00000000-0005-0000-0000-0000FE040000}"/>
    <cellStyle name="Normal 2 2 2 2 5 5 2 3" xfId="10911" xr:uid="{00000000-0005-0000-0000-0000FD040000}"/>
    <cellStyle name="Normal 2 2 2 2 5 5 3" xfId="3820" xr:uid="{00000000-0005-0000-0000-0000FF040000}"/>
    <cellStyle name="Normal 2 2 2 2 5 5 3 2" xfId="8037" xr:uid="{00000000-0005-0000-0000-000000050000}"/>
    <cellStyle name="Normal 2 2 2 2 5 5 3 2 2" xfId="16805" xr:uid="{00000000-0005-0000-0000-000000050000}"/>
    <cellStyle name="Normal 2 2 2 2 5 5 3 3" xfId="12596" xr:uid="{00000000-0005-0000-0000-0000FF040000}"/>
    <cellStyle name="Normal 2 2 2 2 5 5 4" xfId="5278" xr:uid="{00000000-0005-0000-0000-000001050000}"/>
    <cellStyle name="Normal 2 2 2 2 5 5 4 2" xfId="14046" xr:uid="{00000000-0005-0000-0000-000001050000}"/>
    <cellStyle name="Normal 2 2 2 2 5 5 5" xfId="9837" xr:uid="{00000000-0005-0000-0000-0000FC040000}"/>
    <cellStyle name="Normal 2 2 2 2 5 6" xfId="1788" xr:uid="{00000000-0005-0000-0000-000002050000}"/>
    <cellStyle name="Normal 2 2 2 2 5 6 2" xfId="4064" xr:uid="{00000000-0005-0000-0000-000003050000}"/>
    <cellStyle name="Normal 2 2 2 2 5 6 2 2" xfId="8280" xr:uid="{00000000-0005-0000-0000-000004050000}"/>
    <cellStyle name="Normal 2 2 2 2 5 6 2 2 2" xfId="17048" xr:uid="{00000000-0005-0000-0000-000004050000}"/>
    <cellStyle name="Normal 2 2 2 2 5 6 2 3" xfId="12839" xr:uid="{00000000-0005-0000-0000-000003050000}"/>
    <cellStyle name="Normal 2 2 2 2 5 6 3" xfId="6009" xr:uid="{00000000-0005-0000-0000-000005050000}"/>
    <cellStyle name="Normal 2 2 2 2 5 6 3 2" xfId="14777" xr:uid="{00000000-0005-0000-0000-000005050000}"/>
    <cellStyle name="Normal 2 2 2 2 5 6 4" xfId="10568" xr:uid="{00000000-0005-0000-0000-000002050000}"/>
    <cellStyle name="Normal 2 2 2 2 5 7" xfId="4729" xr:uid="{00000000-0005-0000-0000-000006050000}"/>
    <cellStyle name="Normal 2 2 2 2 5 7 2" xfId="8939" xr:uid="{00000000-0005-0000-0000-000007050000}"/>
    <cellStyle name="Normal 2 2 2 2 5 7 2 2" xfId="17707" xr:uid="{00000000-0005-0000-0000-000007050000}"/>
    <cellStyle name="Normal 2 2 2 2 5 7 3" xfId="13498" xr:uid="{00000000-0005-0000-0000-000006050000}"/>
    <cellStyle name="Normal 2 2 2 2 5 8" xfId="2849" xr:uid="{00000000-0005-0000-0000-000008050000}"/>
    <cellStyle name="Normal 2 2 2 2 5 8 2" xfId="7068" xr:uid="{00000000-0005-0000-0000-000009050000}"/>
    <cellStyle name="Normal 2 2 2 2 5 8 2 2" xfId="15836" xr:uid="{00000000-0005-0000-0000-000009050000}"/>
    <cellStyle name="Normal 2 2 2 2 5 8 3" xfId="11627" xr:uid="{00000000-0005-0000-0000-000008050000}"/>
    <cellStyle name="Normal 2 2 2 2 5 9" xfId="4935" xr:uid="{00000000-0005-0000-0000-00000A050000}"/>
    <cellStyle name="Normal 2 2 2 2 5 9 2" xfId="13703" xr:uid="{00000000-0005-0000-0000-00000A050000}"/>
    <cellStyle name="Normal 2 2 2 2 6" xfId="399" xr:uid="{00000000-0005-0000-0000-00000B050000}"/>
    <cellStyle name="Normal 2 2 2 2 6 2" xfId="1178" xr:uid="{00000000-0005-0000-0000-00000C050000}"/>
    <cellStyle name="Normal 2 2 2 2 6 2 2" xfId="2254" xr:uid="{00000000-0005-0000-0000-00000D050000}"/>
    <cellStyle name="Normal 2 2 2 2 6 2 2 2" xfId="4590" xr:uid="{00000000-0005-0000-0000-00000E050000}"/>
    <cellStyle name="Normal 2 2 2 2 6 2 2 2 2" xfId="8801" xr:uid="{00000000-0005-0000-0000-00000F050000}"/>
    <cellStyle name="Normal 2 2 2 2 6 2 2 2 2 2" xfId="17569" xr:uid="{00000000-0005-0000-0000-00000F050000}"/>
    <cellStyle name="Normal 2 2 2 2 6 2 2 2 3" xfId="13360" xr:uid="{00000000-0005-0000-0000-00000E050000}"/>
    <cellStyle name="Normal 2 2 2 2 6 2 2 3" xfId="6475" xr:uid="{00000000-0005-0000-0000-000010050000}"/>
    <cellStyle name="Normal 2 2 2 2 6 2 2 3 2" xfId="15243" xr:uid="{00000000-0005-0000-0000-000010050000}"/>
    <cellStyle name="Normal 2 2 2 2 6 2 2 4" xfId="11034" xr:uid="{00000000-0005-0000-0000-00000D050000}"/>
    <cellStyle name="Normal 2 2 2 2 6 2 3" xfId="3192" xr:uid="{00000000-0005-0000-0000-000011050000}"/>
    <cellStyle name="Normal 2 2 2 2 6 2 3 2" xfId="7410" xr:uid="{00000000-0005-0000-0000-000012050000}"/>
    <cellStyle name="Normal 2 2 2 2 6 2 3 2 2" xfId="16178" xr:uid="{00000000-0005-0000-0000-000012050000}"/>
    <cellStyle name="Normal 2 2 2 2 6 2 3 3" xfId="11969" xr:uid="{00000000-0005-0000-0000-000011050000}"/>
    <cellStyle name="Normal 2 2 2 2 6 2 4" xfId="5401" xr:uid="{00000000-0005-0000-0000-000013050000}"/>
    <cellStyle name="Normal 2 2 2 2 6 2 4 2" xfId="14169" xr:uid="{00000000-0005-0000-0000-000013050000}"/>
    <cellStyle name="Normal 2 2 2 2 6 2 5" xfId="9960" xr:uid="{00000000-0005-0000-0000-00000C050000}"/>
    <cellStyle name="Normal 2 2 2 2 6 3" xfId="1877" xr:uid="{00000000-0005-0000-0000-000014050000}"/>
    <cellStyle name="Normal 2 2 2 2 6 3 2" xfId="4302" xr:uid="{00000000-0005-0000-0000-000015050000}"/>
    <cellStyle name="Normal 2 2 2 2 6 3 2 2" xfId="8517" xr:uid="{00000000-0005-0000-0000-000016050000}"/>
    <cellStyle name="Normal 2 2 2 2 6 3 2 2 2" xfId="17285" xr:uid="{00000000-0005-0000-0000-000016050000}"/>
    <cellStyle name="Normal 2 2 2 2 6 3 2 3" xfId="13076" xr:uid="{00000000-0005-0000-0000-000015050000}"/>
    <cellStyle name="Normal 2 2 2 2 6 3 3" xfId="3613" xr:uid="{00000000-0005-0000-0000-000017050000}"/>
    <cellStyle name="Normal 2 2 2 2 6 3 3 2" xfId="7830" xr:uid="{00000000-0005-0000-0000-000018050000}"/>
    <cellStyle name="Normal 2 2 2 2 6 3 3 2 2" xfId="16598" xr:uid="{00000000-0005-0000-0000-000018050000}"/>
    <cellStyle name="Normal 2 2 2 2 6 3 3 3" xfId="12389" xr:uid="{00000000-0005-0000-0000-000017050000}"/>
    <cellStyle name="Normal 2 2 2 2 6 3 4" xfId="6098" xr:uid="{00000000-0005-0000-0000-000019050000}"/>
    <cellStyle name="Normal 2 2 2 2 6 3 4 2" xfId="14866" xr:uid="{00000000-0005-0000-0000-000019050000}"/>
    <cellStyle name="Normal 2 2 2 2 6 3 5" xfId="10657" xr:uid="{00000000-0005-0000-0000-000014050000}"/>
    <cellStyle name="Normal 2 2 2 2 6 4" xfId="3973" xr:uid="{00000000-0005-0000-0000-00001A050000}"/>
    <cellStyle name="Normal 2 2 2 2 6 4 2" xfId="8190" xr:uid="{00000000-0005-0000-0000-00001B050000}"/>
    <cellStyle name="Normal 2 2 2 2 6 4 2 2" xfId="16958" xr:uid="{00000000-0005-0000-0000-00001B050000}"/>
    <cellStyle name="Normal 2 2 2 2 6 4 3" xfId="12749" xr:uid="{00000000-0005-0000-0000-00001A050000}"/>
    <cellStyle name="Normal 2 2 2 2 6 5" xfId="2791" xr:uid="{00000000-0005-0000-0000-00001C050000}"/>
    <cellStyle name="Normal 2 2 2 2 6 5 2" xfId="7010" xr:uid="{00000000-0005-0000-0000-00001D050000}"/>
    <cellStyle name="Normal 2 2 2 2 6 5 2 2" xfId="15778" xr:uid="{00000000-0005-0000-0000-00001D050000}"/>
    <cellStyle name="Normal 2 2 2 2 6 5 3" xfId="11569" xr:uid="{00000000-0005-0000-0000-00001C050000}"/>
    <cellStyle name="Normal 2 2 2 2 6 6" xfId="5024" xr:uid="{00000000-0005-0000-0000-00001E050000}"/>
    <cellStyle name="Normal 2 2 2 2 6 6 2" xfId="13792" xr:uid="{00000000-0005-0000-0000-00001E050000}"/>
    <cellStyle name="Normal 2 2 2 2 6 7" xfId="801" xr:uid="{00000000-0005-0000-0000-00001F050000}"/>
    <cellStyle name="Normal 2 2 2 2 6 7 2" xfId="9583" xr:uid="{00000000-0005-0000-0000-00001F050000}"/>
    <cellStyle name="Normal 2 2 2 2 6 8" xfId="9186" xr:uid="{00000000-0005-0000-0000-00000B050000}"/>
    <cellStyle name="Normal 2 2 2 2 7" xfId="1335" xr:uid="{00000000-0005-0000-0000-000020050000}"/>
    <cellStyle name="Normal 2 2 2 2 7 2" xfId="2411" xr:uid="{00000000-0005-0000-0000-000021050000}"/>
    <cellStyle name="Normal 2 2 2 2 7 2 2" xfId="3410" xr:uid="{00000000-0005-0000-0000-000022050000}"/>
    <cellStyle name="Normal 2 2 2 2 7 2 2 2" xfId="7628" xr:uid="{00000000-0005-0000-0000-000023050000}"/>
    <cellStyle name="Normal 2 2 2 2 7 2 2 2 2" xfId="16396" xr:uid="{00000000-0005-0000-0000-000023050000}"/>
    <cellStyle name="Normal 2 2 2 2 7 2 2 3" xfId="12187" xr:uid="{00000000-0005-0000-0000-000022050000}"/>
    <cellStyle name="Normal 2 2 2 2 7 2 3" xfId="6632" xr:uid="{00000000-0005-0000-0000-000024050000}"/>
    <cellStyle name="Normal 2 2 2 2 7 2 3 2" xfId="15400" xr:uid="{00000000-0005-0000-0000-000024050000}"/>
    <cellStyle name="Normal 2 2 2 2 7 2 4" xfId="11191" xr:uid="{00000000-0005-0000-0000-000021050000}"/>
    <cellStyle name="Normal 2 2 2 2 7 3" xfId="4783" xr:uid="{00000000-0005-0000-0000-000025050000}"/>
    <cellStyle name="Normal 2 2 2 2 7 3 2" xfId="8992" xr:uid="{00000000-0005-0000-0000-000026050000}"/>
    <cellStyle name="Normal 2 2 2 2 7 3 2 2" xfId="17760" xr:uid="{00000000-0005-0000-0000-000026050000}"/>
    <cellStyle name="Normal 2 2 2 2 7 3 3" xfId="13551" xr:uid="{00000000-0005-0000-0000-000025050000}"/>
    <cellStyle name="Normal 2 2 2 2 7 4" xfId="3009" xr:uid="{00000000-0005-0000-0000-000027050000}"/>
    <cellStyle name="Normal 2 2 2 2 7 4 2" xfId="7228" xr:uid="{00000000-0005-0000-0000-000028050000}"/>
    <cellStyle name="Normal 2 2 2 2 7 4 2 2" xfId="15996" xr:uid="{00000000-0005-0000-0000-000028050000}"/>
    <cellStyle name="Normal 2 2 2 2 7 4 3" xfId="11787" xr:uid="{00000000-0005-0000-0000-000027050000}"/>
    <cellStyle name="Normal 2 2 2 2 7 5" xfId="5558" xr:uid="{00000000-0005-0000-0000-000029050000}"/>
    <cellStyle name="Normal 2 2 2 2 7 5 2" xfId="14326" xr:uid="{00000000-0005-0000-0000-000029050000}"/>
    <cellStyle name="Normal 2 2 2 2 7 6" xfId="10117" xr:uid="{00000000-0005-0000-0000-000020050000}"/>
    <cellStyle name="Normal 2 2 2 2 8" xfId="1468" xr:uid="{00000000-0005-0000-0000-00002A050000}"/>
    <cellStyle name="Normal 2 2 2 2 8 2" xfId="2544" xr:uid="{00000000-0005-0000-0000-00002B050000}"/>
    <cellStyle name="Normal 2 2 2 2 8 2 2" xfId="4508" xr:uid="{00000000-0005-0000-0000-00002C050000}"/>
    <cellStyle name="Normal 2 2 2 2 8 2 2 2" xfId="8723" xr:uid="{00000000-0005-0000-0000-00002D050000}"/>
    <cellStyle name="Normal 2 2 2 2 8 2 2 2 2" xfId="17491" xr:uid="{00000000-0005-0000-0000-00002D050000}"/>
    <cellStyle name="Normal 2 2 2 2 8 2 2 3" xfId="13282" xr:uid="{00000000-0005-0000-0000-00002C050000}"/>
    <cellStyle name="Normal 2 2 2 2 8 2 3" xfId="6765" xr:uid="{00000000-0005-0000-0000-00002E050000}"/>
    <cellStyle name="Normal 2 2 2 2 8 2 3 2" xfId="15533" xr:uid="{00000000-0005-0000-0000-00002E050000}"/>
    <cellStyle name="Normal 2 2 2 2 8 2 4" xfId="11324" xr:uid="{00000000-0005-0000-0000-00002B050000}"/>
    <cellStyle name="Normal 2 2 2 2 8 3" xfId="3167" xr:uid="{00000000-0005-0000-0000-00002F050000}"/>
    <cellStyle name="Normal 2 2 2 2 8 3 2" xfId="7386" xr:uid="{00000000-0005-0000-0000-000030050000}"/>
    <cellStyle name="Normal 2 2 2 2 8 3 2 2" xfId="16154" xr:uid="{00000000-0005-0000-0000-000030050000}"/>
    <cellStyle name="Normal 2 2 2 2 8 3 3" xfId="11945" xr:uid="{00000000-0005-0000-0000-00002F050000}"/>
    <cellStyle name="Normal 2 2 2 2 8 4" xfId="5691" xr:uid="{00000000-0005-0000-0000-000031050000}"/>
    <cellStyle name="Normal 2 2 2 2 8 4 2" xfId="14459" xr:uid="{00000000-0005-0000-0000-000031050000}"/>
    <cellStyle name="Normal 2 2 2 2 8 5" xfId="10250" xr:uid="{00000000-0005-0000-0000-00002A050000}"/>
    <cellStyle name="Normal 2 2 2 2 9" xfId="1021" xr:uid="{00000000-0005-0000-0000-000032050000}"/>
    <cellStyle name="Normal 2 2 2 2 9 2" xfId="2097" xr:uid="{00000000-0005-0000-0000-000033050000}"/>
    <cellStyle name="Normal 2 2 2 2 9 2 2" xfId="6318" xr:uid="{00000000-0005-0000-0000-000034050000}"/>
    <cellStyle name="Normal 2 2 2 2 9 2 2 2" xfId="15086" xr:uid="{00000000-0005-0000-0000-000034050000}"/>
    <cellStyle name="Normal 2 2 2 2 9 2 3" xfId="10877" xr:uid="{00000000-0005-0000-0000-000033050000}"/>
    <cellStyle name="Normal 2 2 2 2 9 3" xfId="3764" xr:uid="{00000000-0005-0000-0000-000035050000}"/>
    <cellStyle name="Normal 2 2 2 2 9 3 2" xfId="7981" xr:uid="{00000000-0005-0000-0000-000036050000}"/>
    <cellStyle name="Normal 2 2 2 2 9 3 2 2" xfId="16749" xr:uid="{00000000-0005-0000-0000-000036050000}"/>
    <cellStyle name="Normal 2 2 2 2 9 3 3" xfId="12540" xr:uid="{00000000-0005-0000-0000-000035050000}"/>
    <cellStyle name="Normal 2 2 2 2 9 4" xfId="5244" xr:uid="{00000000-0005-0000-0000-000037050000}"/>
    <cellStyle name="Normal 2 2 2 2 9 4 2" xfId="14012" xr:uid="{00000000-0005-0000-0000-000037050000}"/>
    <cellStyle name="Normal 2 2 2 2 9 5" xfId="9803" xr:uid="{00000000-0005-0000-0000-000032050000}"/>
    <cellStyle name="Normal 2 2 2 20" xfId="2762" xr:uid="{00000000-0005-0000-0000-000038050000}"/>
    <cellStyle name="Normal 2 2 2 20 2" xfId="6981" xr:uid="{00000000-0005-0000-0000-000039050000}"/>
    <cellStyle name="Normal 2 2 2 20 2 2" xfId="15749" xr:uid="{00000000-0005-0000-0000-000039050000}"/>
    <cellStyle name="Normal 2 2 2 20 3" xfId="11540" xr:uid="{00000000-0005-0000-0000-000038050000}"/>
    <cellStyle name="Normal 2 2 2 21" xfId="4813" xr:uid="{00000000-0005-0000-0000-00003A050000}"/>
    <cellStyle name="Normal 2 2 2 21 2" xfId="13581" xr:uid="{00000000-0005-0000-0000-00003A050000}"/>
    <cellStyle name="Normal 2 2 2 22" xfId="585" xr:uid="{00000000-0005-0000-0000-00003B050000}"/>
    <cellStyle name="Normal 2 2 2 22 2" xfId="9372" xr:uid="{00000000-0005-0000-0000-00003B050000}"/>
    <cellStyle name="Normal 2 2 2 23" xfId="543" xr:uid="{00000000-0005-0000-0000-00003C050000}"/>
    <cellStyle name="Normal 2 2 2 23 2" xfId="9330" xr:uid="{00000000-0005-0000-0000-00003C050000}"/>
    <cellStyle name="Normal 2 2 2 24" xfId="17782" xr:uid="{00000000-0005-0000-0000-00003C000000}"/>
    <cellStyle name="Normal 2 2 2 25" xfId="9028" xr:uid="{00000000-0005-0000-0000-00009E030000}"/>
    <cellStyle name="Normal 2 2 2 3" xfId="184" xr:uid="{00000000-0005-0000-0000-00003D050000}"/>
    <cellStyle name="Normal 2 2 2 3 10" xfId="4215" xr:uid="{00000000-0005-0000-0000-00003E050000}"/>
    <cellStyle name="Normal 2 2 2 3 10 2" xfId="8430" xr:uid="{00000000-0005-0000-0000-00003F050000}"/>
    <cellStyle name="Normal 2 2 2 3 10 2 2" xfId="17198" xr:uid="{00000000-0005-0000-0000-00003F050000}"/>
    <cellStyle name="Normal 2 2 2 3 10 3" xfId="12989" xr:uid="{00000000-0005-0000-0000-00003E050000}"/>
    <cellStyle name="Normal 2 2 2 3 11" xfId="4190" xr:uid="{00000000-0005-0000-0000-000040050000}"/>
    <cellStyle name="Normal 2 2 2 3 11 2" xfId="8405" xr:uid="{00000000-0005-0000-0000-000041050000}"/>
    <cellStyle name="Normal 2 2 2 3 11 2 2" xfId="17173" xr:uid="{00000000-0005-0000-0000-000041050000}"/>
    <cellStyle name="Normal 2 2 2 3 11 3" xfId="12964" xr:uid="{00000000-0005-0000-0000-000040050000}"/>
    <cellStyle name="Normal 2 2 2 3 12" xfId="4020" xr:uid="{00000000-0005-0000-0000-000042050000}"/>
    <cellStyle name="Normal 2 2 2 3 12 2" xfId="8237" xr:uid="{00000000-0005-0000-0000-000043050000}"/>
    <cellStyle name="Normal 2 2 2 3 12 2 2" xfId="17005" xr:uid="{00000000-0005-0000-0000-000043050000}"/>
    <cellStyle name="Normal 2 2 2 3 12 3" xfId="12796" xr:uid="{00000000-0005-0000-0000-000042050000}"/>
    <cellStyle name="Normal 2 2 2 3 13" xfId="3997" xr:uid="{00000000-0005-0000-0000-000044050000}"/>
    <cellStyle name="Normal 2 2 2 3 13 2" xfId="8214" xr:uid="{00000000-0005-0000-0000-000045050000}"/>
    <cellStyle name="Normal 2 2 2 3 13 2 2" xfId="16982" xr:uid="{00000000-0005-0000-0000-000045050000}"/>
    <cellStyle name="Normal 2 2 2 3 13 3" xfId="12773" xr:uid="{00000000-0005-0000-0000-000044050000}"/>
    <cellStyle name="Normal 2 2 2 3 14" xfId="4755" xr:uid="{00000000-0005-0000-0000-000046050000}"/>
    <cellStyle name="Normal 2 2 2 3 14 2" xfId="8964" xr:uid="{00000000-0005-0000-0000-000047050000}"/>
    <cellStyle name="Normal 2 2 2 3 14 2 2" xfId="17732" xr:uid="{00000000-0005-0000-0000-000047050000}"/>
    <cellStyle name="Normal 2 2 2 3 14 3" xfId="13523" xr:uid="{00000000-0005-0000-0000-000046050000}"/>
    <cellStyle name="Normal 2 2 2 3 15" xfId="2774" xr:uid="{00000000-0005-0000-0000-000048050000}"/>
    <cellStyle name="Normal 2 2 2 3 15 2" xfId="6993" xr:uid="{00000000-0005-0000-0000-000049050000}"/>
    <cellStyle name="Normal 2 2 2 3 15 2 2" xfId="15761" xr:uid="{00000000-0005-0000-0000-000049050000}"/>
    <cellStyle name="Normal 2 2 2 3 15 3" xfId="11552" xr:uid="{00000000-0005-0000-0000-000048050000}"/>
    <cellStyle name="Normal 2 2 2 3 16" xfId="4853" xr:uid="{00000000-0005-0000-0000-00004A050000}"/>
    <cellStyle name="Normal 2 2 2 3 16 2" xfId="13621" xr:uid="{00000000-0005-0000-0000-00004A050000}"/>
    <cellStyle name="Normal 2 2 2 3 17" xfId="628" xr:uid="{00000000-0005-0000-0000-00004B050000}"/>
    <cellStyle name="Normal 2 2 2 3 17 2" xfId="9412" xr:uid="{00000000-0005-0000-0000-00004B050000}"/>
    <cellStyle name="Normal 2 2 2 3 18" xfId="560" xr:uid="{00000000-0005-0000-0000-00004C050000}"/>
    <cellStyle name="Normal 2 2 2 3 18 2" xfId="9347" xr:uid="{00000000-0005-0000-0000-00004C050000}"/>
    <cellStyle name="Normal 2 2 2 3 19" xfId="9037" xr:uid="{00000000-0005-0000-0000-00003D050000}"/>
    <cellStyle name="Normal 2 2 2 3 2" xfId="372" xr:uid="{00000000-0005-0000-0000-00004D050000}"/>
    <cellStyle name="Normal 2 2 2 3 2 10" xfId="4890" xr:uid="{00000000-0005-0000-0000-00004E050000}"/>
    <cellStyle name="Normal 2 2 2 3 2 10 2" xfId="13658" xr:uid="{00000000-0005-0000-0000-00004E050000}"/>
    <cellStyle name="Normal 2 2 2 3 2 11" xfId="665" xr:uid="{00000000-0005-0000-0000-00004F050000}"/>
    <cellStyle name="Normal 2 2 2 3 2 11 2" xfId="9449" xr:uid="{00000000-0005-0000-0000-00004F050000}"/>
    <cellStyle name="Normal 2 2 2 3 2 12" xfId="9164" xr:uid="{00000000-0005-0000-0000-00004D050000}"/>
    <cellStyle name="Normal 2 2 2 3 2 2" xfId="531" xr:uid="{00000000-0005-0000-0000-000050050000}"/>
    <cellStyle name="Normal 2 2 2 3 2 2 2" xfId="961" xr:uid="{00000000-0005-0000-0000-000051050000}"/>
    <cellStyle name="Normal 2 2 2 3 2 2 2 2" xfId="1653" xr:uid="{00000000-0005-0000-0000-000052050000}"/>
    <cellStyle name="Normal 2 2 2 3 2 2 2 2 2" xfId="2727" xr:uid="{00000000-0005-0000-0000-000053050000}"/>
    <cellStyle name="Normal 2 2 2 3 2 2 2 2 2 2" xfId="6948" xr:uid="{00000000-0005-0000-0000-000054050000}"/>
    <cellStyle name="Normal 2 2 2 3 2 2 2 2 2 2 2" xfId="15716" xr:uid="{00000000-0005-0000-0000-000054050000}"/>
    <cellStyle name="Normal 2 2 2 3 2 2 2 2 2 3" xfId="11507" xr:uid="{00000000-0005-0000-0000-000053050000}"/>
    <cellStyle name="Normal 2 2 2 3 2 2 2 2 3" xfId="4586" xr:uid="{00000000-0005-0000-0000-000055050000}"/>
    <cellStyle name="Normal 2 2 2 3 2 2 2 2 3 2" xfId="8797" xr:uid="{00000000-0005-0000-0000-000056050000}"/>
    <cellStyle name="Normal 2 2 2 3 2 2 2 2 3 2 2" xfId="17565" xr:uid="{00000000-0005-0000-0000-000056050000}"/>
    <cellStyle name="Normal 2 2 2 3 2 2 2 2 3 3" xfId="13356" xr:uid="{00000000-0005-0000-0000-000055050000}"/>
    <cellStyle name="Normal 2 2 2 3 2 2 2 2 4" xfId="5874" xr:uid="{00000000-0005-0000-0000-000057050000}"/>
    <cellStyle name="Normal 2 2 2 3 2 2 2 2 4 2" xfId="14642" xr:uid="{00000000-0005-0000-0000-000057050000}"/>
    <cellStyle name="Normal 2 2 2 3 2 2 2 2 5" xfId="10433" xr:uid="{00000000-0005-0000-0000-000052050000}"/>
    <cellStyle name="Normal 2 2 2 3 2 2 2 3" xfId="2037" xr:uid="{00000000-0005-0000-0000-000058050000}"/>
    <cellStyle name="Normal 2 2 2 3 2 2 2 3 2" xfId="6258" xr:uid="{00000000-0005-0000-0000-000059050000}"/>
    <cellStyle name="Normal 2 2 2 3 2 2 2 3 2 2" xfId="15026" xr:uid="{00000000-0005-0000-0000-000059050000}"/>
    <cellStyle name="Normal 2 2 2 3 2 2 2 3 3" xfId="10817" xr:uid="{00000000-0005-0000-0000-000058050000}"/>
    <cellStyle name="Normal 2 2 2 3 2 2 2 4" xfId="3368" xr:uid="{00000000-0005-0000-0000-00005A050000}"/>
    <cellStyle name="Normal 2 2 2 3 2 2 2 4 2" xfId="7586" xr:uid="{00000000-0005-0000-0000-00005B050000}"/>
    <cellStyle name="Normal 2 2 2 3 2 2 2 4 2 2" xfId="16354" xr:uid="{00000000-0005-0000-0000-00005B050000}"/>
    <cellStyle name="Normal 2 2 2 3 2 2 2 4 3" xfId="12145" xr:uid="{00000000-0005-0000-0000-00005A050000}"/>
    <cellStyle name="Normal 2 2 2 3 2 2 2 5" xfId="5184" xr:uid="{00000000-0005-0000-0000-00005C050000}"/>
    <cellStyle name="Normal 2 2 2 3 2 2 2 5 2" xfId="13952" xr:uid="{00000000-0005-0000-0000-00005C050000}"/>
    <cellStyle name="Normal 2 2 2 3 2 2 2 6" xfId="9743" xr:uid="{00000000-0005-0000-0000-000051050000}"/>
    <cellStyle name="Normal 2 2 2 3 2 2 3" xfId="1286" xr:uid="{00000000-0005-0000-0000-00005D050000}"/>
    <cellStyle name="Normal 2 2 2 3 2 2 3 2" xfId="2362" xr:uid="{00000000-0005-0000-0000-00005E050000}"/>
    <cellStyle name="Normal 2 2 2 3 2 2 3 2 2" xfId="6583" xr:uid="{00000000-0005-0000-0000-00005F050000}"/>
    <cellStyle name="Normal 2 2 2 3 2 2 3 2 2 2" xfId="15351" xr:uid="{00000000-0005-0000-0000-00005F050000}"/>
    <cellStyle name="Normal 2 2 2 3 2 2 3 2 3" xfId="11142" xr:uid="{00000000-0005-0000-0000-00005E050000}"/>
    <cellStyle name="Normal 2 2 2 3 2 2 3 3" xfId="3739" xr:uid="{00000000-0005-0000-0000-000060050000}"/>
    <cellStyle name="Normal 2 2 2 3 2 2 3 3 2" xfId="7956" xr:uid="{00000000-0005-0000-0000-000061050000}"/>
    <cellStyle name="Normal 2 2 2 3 2 2 3 3 2 2" xfId="16724" xr:uid="{00000000-0005-0000-0000-000061050000}"/>
    <cellStyle name="Normal 2 2 2 3 2 2 3 3 3" xfId="12515" xr:uid="{00000000-0005-0000-0000-000060050000}"/>
    <cellStyle name="Normal 2 2 2 3 2 2 3 4" xfId="5509" xr:uid="{00000000-0005-0000-0000-000062050000}"/>
    <cellStyle name="Normal 2 2 2 3 2 2 3 4 2" xfId="14277" xr:uid="{00000000-0005-0000-0000-000062050000}"/>
    <cellStyle name="Normal 2 2 2 3 2 2 3 5" xfId="10068" xr:uid="{00000000-0005-0000-0000-00005D050000}"/>
    <cellStyle name="Normal 2 2 2 3 2 2 4" xfId="1845" xr:uid="{00000000-0005-0000-0000-000063050000}"/>
    <cellStyle name="Normal 2 2 2 3 2 2 4 2" xfId="3941" xr:uid="{00000000-0005-0000-0000-000064050000}"/>
    <cellStyle name="Normal 2 2 2 3 2 2 4 2 2" xfId="8158" xr:uid="{00000000-0005-0000-0000-000065050000}"/>
    <cellStyle name="Normal 2 2 2 3 2 2 4 2 2 2" xfId="16926" xr:uid="{00000000-0005-0000-0000-000065050000}"/>
    <cellStyle name="Normal 2 2 2 3 2 2 4 2 3" xfId="12717" xr:uid="{00000000-0005-0000-0000-000064050000}"/>
    <cellStyle name="Normal 2 2 2 3 2 2 4 3" xfId="6066" xr:uid="{00000000-0005-0000-0000-000066050000}"/>
    <cellStyle name="Normal 2 2 2 3 2 2 4 3 2" xfId="14834" xr:uid="{00000000-0005-0000-0000-000066050000}"/>
    <cellStyle name="Normal 2 2 2 3 2 2 4 4" xfId="10625" xr:uid="{00000000-0005-0000-0000-000063050000}"/>
    <cellStyle name="Normal 2 2 2 3 2 2 5" xfId="2967" xr:uid="{00000000-0005-0000-0000-000067050000}"/>
    <cellStyle name="Normal 2 2 2 3 2 2 5 2" xfId="7186" xr:uid="{00000000-0005-0000-0000-000068050000}"/>
    <cellStyle name="Normal 2 2 2 3 2 2 5 2 2" xfId="15954" xr:uid="{00000000-0005-0000-0000-000068050000}"/>
    <cellStyle name="Normal 2 2 2 3 2 2 5 3" xfId="11745" xr:uid="{00000000-0005-0000-0000-000067050000}"/>
    <cellStyle name="Normal 2 2 2 3 2 2 6" xfId="4992" xr:uid="{00000000-0005-0000-0000-000069050000}"/>
    <cellStyle name="Normal 2 2 2 3 2 2 6 2" xfId="13760" xr:uid="{00000000-0005-0000-0000-000069050000}"/>
    <cellStyle name="Normal 2 2 2 3 2 2 7" xfId="769" xr:uid="{00000000-0005-0000-0000-00006A050000}"/>
    <cellStyle name="Normal 2 2 2 3 2 2 7 2" xfId="9551" xr:uid="{00000000-0005-0000-0000-00006A050000}"/>
    <cellStyle name="Normal 2 2 2 3 2 2 8" xfId="9318" xr:uid="{00000000-0005-0000-0000-000050050000}"/>
    <cellStyle name="Normal 2 2 2 3 2 3" xfId="858" xr:uid="{00000000-0005-0000-0000-00006B050000}"/>
    <cellStyle name="Normal 2 2 2 3 2 3 2" xfId="1443" xr:uid="{00000000-0005-0000-0000-00006C050000}"/>
    <cellStyle name="Normal 2 2 2 3 2 3 2 2" xfId="2519" xr:uid="{00000000-0005-0000-0000-00006D050000}"/>
    <cellStyle name="Normal 2 2 2 3 2 3 2 2 2" xfId="6740" xr:uid="{00000000-0005-0000-0000-00006E050000}"/>
    <cellStyle name="Normal 2 2 2 3 2 3 2 2 2 2" xfId="15508" xr:uid="{00000000-0005-0000-0000-00006E050000}"/>
    <cellStyle name="Normal 2 2 2 3 2 3 2 2 3" xfId="11299" xr:uid="{00000000-0005-0000-0000-00006D050000}"/>
    <cellStyle name="Normal 2 2 2 3 2 3 2 3" xfId="3542" xr:uid="{00000000-0005-0000-0000-00006F050000}"/>
    <cellStyle name="Normal 2 2 2 3 2 3 2 3 2" xfId="7760" xr:uid="{00000000-0005-0000-0000-000070050000}"/>
    <cellStyle name="Normal 2 2 2 3 2 3 2 3 2 2" xfId="16528" xr:uid="{00000000-0005-0000-0000-000070050000}"/>
    <cellStyle name="Normal 2 2 2 3 2 3 2 3 3" xfId="12319" xr:uid="{00000000-0005-0000-0000-00006F050000}"/>
    <cellStyle name="Normal 2 2 2 3 2 3 2 4" xfId="5666" xr:uid="{00000000-0005-0000-0000-000071050000}"/>
    <cellStyle name="Normal 2 2 2 3 2 3 2 4 2" xfId="14434" xr:uid="{00000000-0005-0000-0000-000071050000}"/>
    <cellStyle name="Normal 2 2 2 3 2 3 2 5" xfId="10225" xr:uid="{00000000-0005-0000-0000-00006C050000}"/>
    <cellStyle name="Normal 2 2 2 3 2 3 3" xfId="1934" xr:uid="{00000000-0005-0000-0000-000072050000}"/>
    <cellStyle name="Normal 2 2 2 3 2 3 3 2" xfId="4599" xr:uid="{00000000-0005-0000-0000-000073050000}"/>
    <cellStyle name="Normal 2 2 2 3 2 3 3 2 2" xfId="8809" xr:uid="{00000000-0005-0000-0000-000074050000}"/>
    <cellStyle name="Normal 2 2 2 3 2 3 3 2 2 2" xfId="17577" xr:uid="{00000000-0005-0000-0000-000074050000}"/>
    <cellStyle name="Normal 2 2 2 3 2 3 3 2 3" xfId="13368" xr:uid="{00000000-0005-0000-0000-000073050000}"/>
    <cellStyle name="Normal 2 2 2 3 2 3 3 3" xfId="6155" xr:uid="{00000000-0005-0000-0000-000075050000}"/>
    <cellStyle name="Normal 2 2 2 3 2 3 3 3 2" xfId="14923" xr:uid="{00000000-0005-0000-0000-000075050000}"/>
    <cellStyle name="Normal 2 2 2 3 2 3 3 4" xfId="10714" xr:uid="{00000000-0005-0000-0000-000072050000}"/>
    <cellStyle name="Normal 2 2 2 3 2 3 4" xfId="3141" xr:uid="{00000000-0005-0000-0000-000076050000}"/>
    <cellStyle name="Normal 2 2 2 3 2 3 4 2" xfId="7360" xr:uid="{00000000-0005-0000-0000-000077050000}"/>
    <cellStyle name="Normal 2 2 2 3 2 3 4 2 2" xfId="16128" xr:uid="{00000000-0005-0000-0000-000077050000}"/>
    <cellStyle name="Normal 2 2 2 3 2 3 4 3" xfId="11919" xr:uid="{00000000-0005-0000-0000-000076050000}"/>
    <cellStyle name="Normal 2 2 2 3 2 3 5" xfId="5081" xr:uid="{00000000-0005-0000-0000-000078050000}"/>
    <cellStyle name="Normal 2 2 2 3 2 3 5 2" xfId="13849" xr:uid="{00000000-0005-0000-0000-000078050000}"/>
    <cellStyle name="Normal 2 2 2 3 2 3 6" xfId="9640" xr:uid="{00000000-0005-0000-0000-00006B050000}"/>
    <cellStyle name="Normal 2 2 2 3 2 4" xfId="1600" xr:uid="{00000000-0005-0000-0000-000079050000}"/>
    <cellStyle name="Normal 2 2 2 3 2 4 2" xfId="2676" xr:uid="{00000000-0005-0000-0000-00007A050000}"/>
    <cellStyle name="Normal 2 2 2 3 2 4 2 2" xfId="4429" xr:uid="{00000000-0005-0000-0000-00007B050000}"/>
    <cellStyle name="Normal 2 2 2 3 2 4 2 2 2" xfId="8644" xr:uid="{00000000-0005-0000-0000-00007C050000}"/>
    <cellStyle name="Normal 2 2 2 3 2 4 2 2 2 2" xfId="17412" xr:uid="{00000000-0005-0000-0000-00007C050000}"/>
    <cellStyle name="Normal 2 2 2 3 2 4 2 2 3" xfId="13203" xr:uid="{00000000-0005-0000-0000-00007B050000}"/>
    <cellStyle name="Normal 2 2 2 3 2 4 2 3" xfId="6897" xr:uid="{00000000-0005-0000-0000-00007D050000}"/>
    <cellStyle name="Normal 2 2 2 3 2 4 2 3 2" xfId="15665" xr:uid="{00000000-0005-0000-0000-00007D050000}"/>
    <cellStyle name="Normal 2 2 2 3 2 4 2 4" xfId="11456" xr:uid="{00000000-0005-0000-0000-00007A050000}"/>
    <cellStyle name="Normal 2 2 2 3 2 4 3" xfId="3324" xr:uid="{00000000-0005-0000-0000-00007E050000}"/>
    <cellStyle name="Normal 2 2 2 3 2 4 3 2" xfId="7542" xr:uid="{00000000-0005-0000-0000-00007F050000}"/>
    <cellStyle name="Normal 2 2 2 3 2 4 3 2 2" xfId="16310" xr:uid="{00000000-0005-0000-0000-00007F050000}"/>
    <cellStyle name="Normal 2 2 2 3 2 4 3 3" xfId="12101" xr:uid="{00000000-0005-0000-0000-00007E050000}"/>
    <cellStyle name="Normal 2 2 2 3 2 4 4" xfId="5823" xr:uid="{00000000-0005-0000-0000-000080050000}"/>
    <cellStyle name="Normal 2 2 2 3 2 4 4 2" xfId="14591" xr:uid="{00000000-0005-0000-0000-000080050000}"/>
    <cellStyle name="Normal 2 2 2 3 2 4 5" xfId="10382" xr:uid="{00000000-0005-0000-0000-000079050000}"/>
    <cellStyle name="Normal 2 2 2 3 2 5" xfId="1129" xr:uid="{00000000-0005-0000-0000-000081050000}"/>
    <cellStyle name="Normal 2 2 2 3 2 5 2" xfId="2205" xr:uid="{00000000-0005-0000-0000-000082050000}"/>
    <cellStyle name="Normal 2 2 2 3 2 5 2 2" xfId="6426" xr:uid="{00000000-0005-0000-0000-000083050000}"/>
    <cellStyle name="Normal 2 2 2 3 2 5 2 2 2" xfId="15194" xr:uid="{00000000-0005-0000-0000-000083050000}"/>
    <cellStyle name="Normal 2 2 2 3 2 5 2 3" xfId="10985" xr:uid="{00000000-0005-0000-0000-000082050000}"/>
    <cellStyle name="Normal 2 2 2 3 2 5 3" xfId="3894" xr:uid="{00000000-0005-0000-0000-000084050000}"/>
    <cellStyle name="Normal 2 2 2 3 2 5 3 2" xfId="8111" xr:uid="{00000000-0005-0000-0000-000085050000}"/>
    <cellStyle name="Normal 2 2 2 3 2 5 3 2 2" xfId="16879" xr:uid="{00000000-0005-0000-0000-000085050000}"/>
    <cellStyle name="Normal 2 2 2 3 2 5 3 3" xfId="12670" xr:uid="{00000000-0005-0000-0000-000084050000}"/>
    <cellStyle name="Normal 2 2 2 3 2 5 4" xfId="5352" xr:uid="{00000000-0005-0000-0000-000086050000}"/>
    <cellStyle name="Normal 2 2 2 3 2 5 4 2" xfId="14120" xr:uid="{00000000-0005-0000-0000-000086050000}"/>
    <cellStyle name="Normal 2 2 2 3 2 5 5" xfId="9911" xr:uid="{00000000-0005-0000-0000-000081050000}"/>
    <cellStyle name="Normal 2 2 2 3 2 6" xfId="1743" xr:uid="{00000000-0005-0000-0000-000087050000}"/>
    <cellStyle name="Normal 2 2 2 3 2 6 2" xfId="4255" xr:uid="{00000000-0005-0000-0000-000088050000}"/>
    <cellStyle name="Normal 2 2 2 3 2 6 2 2" xfId="8470" xr:uid="{00000000-0005-0000-0000-000089050000}"/>
    <cellStyle name="Normal 2 2 2 3 2 6 2 2 2" xfId="17238" xr:uid="{00000000-0005-0000-0000-000089050000}"/>
    <cellStyle name="Normal 2 2 2 3 2 6 2 3" xfId="13029" xr:uid="{00000000-0005-0000-0000-000088050000}"/>
    <cellStyle name="Normal 2 2 2 3 2 6 3" xfId="5964" xr:uid="{00000000-0005-0000-0000-00008A050000}"/>
    <cellStyle name="Normal 2 2 2 3 2 6 3 2" xfId="14732" xr:uid="{00000000-0005-0000-0000-00008A050000}"/>
    <cellStyle name="Normal 2 2 2 3 2 6 4" xfId="10523" xr:uid="{00000000-0005-0000-0000-000087050000}"/>
    <cellStyle name="Normal 2 2 2 3 2 7" xfId="4120" xr:uid="{00000000-0005-0000-0000-00008B050000}"/>
    <cellStyle name="Normal 2 2 2 3 2 7 2" xfId="8335" xr:uid="{00000000-0005-0000-0000-00008C050000}"/>
    <cellStyle name="Normal 2 2 2 3 2 7 2 2" xfId="17103" xr:uid="{00000000-0005-0000-0000-00008C050000}"/>
    <cellStyle name="Normal 2 2 2 3 2 7 3" xfId="12894" xr:uid="{00000000-0005-0000-0000-00008B050000}"/>
    <cellStyle name="Normal 2 2 2 3 2 8" xfId="4754" xr:uid="{00000000-0005-0000-0000-00008D050000}"/>
    <cellStyle name="Normal 2 2 2 3 2 8 2" xfId="8963" xr:uid="{00000000-0005-0000-0000-00008E050000}"/>
    <cellStyle name="Normal 2 2 2 3 2 8 2 2" xfId="17731" xr:uid="{00000000-0005-0000-0000-00008E050000}"/>
    <cellStyle name="Normal 2 2 2 3 2 8 3" xfId="13522" xr:uid="{00000000-0005-0000-0000-00008D050000}"/>
    <cellStyle name="Normal 2 2 2 3 2 9" xfId="2923" xr:uid="{00000000-0005-0000-0000-00008F050000}"/>
    <cellStyle name="Normal 2 2 2 3 2 9 2" xfId="7142" xr:uid="{00000000-0005-0000-0000-000090050000}"/>
    <cellStyle name="Normal 2 2 2 3 2 9 2 2" xfId="15910" xr:uid="{00000000-0005-0000-0000-000090050000}"/>
    <cellStyle name="Normal 2 2 2 3 2 9 3" xfId="11701" xr:uid="{00000000-0005-0000-0000-00008F050000}"/>
    <cellStyle name="Normal 2 2 2 3 3" xfId="313" xr:uid="{00000000-0005-0000-0000-000091050000}"/>
    <cellStyle name="Normal 2 2 2 3 3 10" xfId="4955" xr:uid="{00000000-0005-0000-0000-000092050000}"/>
    <cellStyle name="Normal 2 2 2 3 3 10 2" xfId="13723" xr:uid="{00000000-0005-0000-0000-000092050000}"/>
    <cellStyle name="Normal 2 2 2 3 3 11" xfId="732" xr:uid="{00000000-0005-0000-0000-000093050000}"/>
    <cellStyle name="Normal 2 2 2 3 3 11 2" xfId="9514" xr:uid="{00000000-0005-0000-0000-000093050000}"/>
    <cellStyle name="Normal 2 2 2 3 3 12" xfId="9110" xr:uid="{00000000-0005-0000-0000-000091050000}"/>
    <cellStyle name="Normal 2 2 2 3 3 2" xfId="477" xr:uid="{00000000-0005-0000-0000-000094050000}"/>
    <cellStyle name="Normal 2 2 2 3 3 2 2" xfId="1232" xr:uid="{00000000-0005-0000-0000-000095050000}"/>
    <cellStyle name="Normal 2 2 2 3 3 2 2 2" xfId="2308" xr:uid="{00000000-0005-0000-0000-000096050000}"/>
    <cellStyle name="Normal 2 2 2 3 3 2 2 2 2" xfId="6529" xr:uid="{00000000-0005-0000-0000-000097050000}"/>
    <cellStyle name="Normal 2 2 2 3 3 2 2 2 2 2" xfId="15297" xr:uid="{00000000-0005-0000-0000-000097050000}"/>
    <cellStyle name="Normal 2 2 2 3 3 2 2 2 3" xfId="11088" xr:uid="{00000000-0005-0000-0000-000096050000}"/>
    <cellStyle name="Normal 2 2 2 3 3 2 2 3" xfId="3488" xr:uid="{00000000-0005-0000-0000-000098050000}"/>
    <cellStyle name="Normal 2 2 2 3 3 2 2 3 2" xfId="7706" xr:uid="{00000000-0005-0000-0000-000099050000}"/>
    <cellStyle name="Normal 2 2 2 3 3 2 2 3 2 2" xfId="16474" xr:uid="{00000000-0005-0000-0000-000099050000}"/>
    <cellStyle name="Normal 2 2 2 3 3 2 2 3 3" xfId="12265" xr:uid="{00000000-0005-0000-0000-000098050000}"/>
    <cellStyle name="Normal 2 2 2 3 3 2 2 4" xfId="5455" xr:uid="{00000000-0005-0000-0000-00009A050000}"/>
    <cellStyle name="Normal 2 2 2 3 3 2 2 4 2" xfId="14223" xr:uid="{00000000-0005-0000-0000-00009A050000}"/>
    <cellStyle name="Normal 2 2 2 3 3 2 2 5" xfId="10014" xr:uid="{00000000-0005-0000-0000-000095050000}"/>
    <cellStyle name="Normal 2 2 2 3 3 2 3" xfId="2000" xr:uid="{00000000-0005-0000-0000-00009B050000}"/>
    <cellStyle name="Normal 2 2 2 3 3 2 3 2" xfId="4695" xr:uid="{00000000-0005-0000-0000-00009C050000}"/>
    <cellStyle name="Normal 2 2 2 3 3 2 3 2 2" xfId="8905" xr:uid="{00000000-0005-0000-0000-00009D050000}"/>
    <cellStyle name="Normal 2 2 2 3 3 2 3 2 2 2" xfId="17673" xr:uid="{00000000-0005-0000-0000-00009D050000}"/>
    <cellStyle name="Normal 2 2 2 3 3 2 3 2 3" xfId="13464" xr:uid="{00000000-0005-0000-0000-00009C050000}"/>
    <cellStyle name="Normal 2 2 2 3 3 2 3 3" xfId="6221" xr:uid="{00000000-0005-0000-0000-00009E050000}"/>
    <cellStyle name="Normal 2 2 2 3 3 2 3 3 2" xfId="14989" xr:uid="{00000000-0005-0000-0000-00009E050000}"/>
    <cellStyle name="Normal 2 2 2 3 3 2 3 4" xfId="10780" xr:uid="{00000000-0005-0000-0000-00009B050000}"/>
    <cellStyle name="Normal 2 2 2 3 3 2 4" xfId="3087" xr:uid="{00000000-0005-0000-0000-00009F050000}"/>
    <cellStyle name="Normal 2 2 2 3 3 2 4 2" xfId="7306" xr:uid="{00000000-0005-0000-0000-0000A0050000}"/>
    <cellStyle name="Normal 2 2 2 3 3 2 4 2 2" xfId="16074" xr:uid="{00000000-0005-0000-0000-0000A0050000}"/>
    <cellStyle name="Normal 2 2 2 3 3 2 4 3" xfId="11865" xr:uid="{00000000-0005-0000-0000-00009F050000}"/>
    <cellStyle name="Normal 2 2 2 3 3 2 5" xfId="5147" xr:uid="{00000000-0005-0000-0000-0000A1050000}"/>
    <cellStyle name="Normal 2 2 2 3 3 2 5 2" xfId="13915" xr:uid="{00000000-0005-0000-0000-0000A1050000}"/>
    <cellStyle name="Normal 2 2 2 3 3 2 6" xfId="924" xr:uid="{00000000-0005-0000-0000-0000A2050000}"/>
    <cellStyle name="Normal 2 2 2 3 3 2 6 2" xfId="9706" xr:uid="{00000000-0005-0000-0000-0000A2050000}"/>
    <cellStyle name="Normal 2 2 2 3 3 2 7" xfId="9264" xr:uid="{00000000-0005-0000-0000-000094050000}"/>
    <cellStyle name="Normal 2 2 2 3 3 3" xfId="1389" xr:uid="{00000000-0005-0000-0000-0000A3050000}"/>
    <cellStyle name="Normal 2 2 2 3 3 3 2" xfId="2465" xr:uid="{00000000-0005-0000-0000-0000A4050000}"/>
    <cellStyle name="Normal 2 2 2 3 3 3 2 2" xfId="4486" xr:uid="{00000000-0005-0000-0000-0000A5050000}"/>
    <cellStyle name="Normal 2 2 2 3 3 3 2 2 2" xfId="8701" xr:uid="{00000000-0005-0000-0000-0000A6050000}"/>
    <cellStyle name="Normal 2 2 2 3 3 3 2 2 2 2" xfId="17469" xr:uid="{00000000-0005-0000-0000-0000A6050000}"/>
    <cellStyle name="Normal 2 2 2 3 3 3 2 2 3" xfId="13260" xr:uid="{00000000-0005-0000-0000-0000A5050000}"/>
    <cellStyle name="Normal 2 2 2 3 3 3 2 3" xfId="6686" xr:uid="{00000000-0005-0000-0000-0000A7050000}"/>
    <cellStyle name="Normal 2 2 2 3 3 3 2 3 2" xfId="15454" xr:uid="{00000000-0005-0000-0000-0000A7050000}"/>
    <cellStyle name="Normal 2 2 2 3 3 3 2 4" xfId="11245" xr:uid="{00000000-0005-0000-0000-0000A4050000}"/>
    <cellStyle name="Normal 2 2 2 3 3 3 3" xfId="3270" xr:uid="{00000000-0005-0000-0000-0000A8050000}"/>
    <cellStyle name="Normal 2 2 2 3 3 3 3 2" xfId="7488" xr:uid="{00000000-0005-0000-0000-0000A9050000}"/>
    <cellStyle name="Normal 2 2 2 3 3 3 3 2 2" xfId="16256" xr:uid="{00000000-0005-0000-0000-0000A9050000}"/>
    <cellStyle name="Normal 2 2 2 3 3 3 3 3" xfId="12047" xr:uid="{00000000-0005-0000-0000-0000A8050000}"/>
    <cellStyle name="Normal 2 2 2 3 3 3 4" xfId="5612" xr:uid="{00000000-0005-0000-0000-0000AA050000}"/>
    <cellStyle name="Normal 2 2 2 3 3 3 4 2" xfId="14380" xr:uid="{00000000-0005-0000-0000-0000AA050000}"/>
    <cellStyle name="Normal 2 2 2 3 3 3 5" xfId="10171" xr:uid="{00000000-0005-0000-0000-0000A3050000}"/>
    <cellStyle name="Normal 2 2 2 3 3 4" xfId="1546" xr:uid="{00000000-0005-0000-0000-0000AB050000}"/>
    <cellStyle name="Normal 2 2 2 3 3 4 2" xfId="2622" xr:uid="{00000000-0005-0000-0000-0000AC050000}"/>
    <cellStyle name="Normal 2 2 2 3 3 4 2 2" xfId="4400" xr:uid="{00000000-0005-0000-0000-0000AD050000}"/>
    <cellStyle name="Normal 2 2 2 3 3 4 2 2 2" xfId="8615" xr:uid="{00000000-0005-0000-0000-0000AE050000}"/>
    <cellStyle name="Normal 2 2 2 3 3 4 2 2 2 2" xfId="17383" xr:uid="{00000000-0005-0000-0000-0000AE050000}"/>
    <cellStyle name="Normal 2 2 2 3 3 4 2 2 3" xfId="13174" xr:uid="{00000000-0005-0000-0000-0000AD050000}"/>
    <cellStyle name="Normal 2 2 2 3 3 4 2 3" xfId="6843" xr:uid="{00000000-0005-0000-0000-0000AF050000}"/>
    <cellStyle name="Normal 2 2 2 3 3 4 2 3 2" xfId="15611" xr:uid="{00000000-0005-0000-0000-0000AF050000}"/>
    <cellStyle name="Normal 2 2 2 3 3 4 2 4" xfId="11402" xr:uid="{00000000-0005-0000-0000-0000AC050000}"/>
    <cellStyle name="Normal 2 2 2 3 3 4 3" xfId="3685" xr:uid="{00000000-0005-0000-0000-0000B0050000}"/>
    <cellStyle name="Normal 2 2 2 3 3 4 3 2" xfId="7902" xr:uid="{00000000-0005-0000-0000-0000B1050000}"/>
    <cellStyle name="Normal 2 2 2 3 3 4 3 2 2" xfId="16670" xr:uid="{00000000-0005-0000-0000-0000B1050000}"/>
    <cellStyle name="Normal 2 2 2 3 3 4 3 3" xfId="12461" xr:uid="{00000000-0005-0000-0000-0000B0050000}"/>
    <cellStyle name="Normal 2 2 2 3 3 4 4" xfId="5769" xr:uid="{00000000-0005-0000-0000-0000B2050000}"/>
    <cellStyle name="Normal 2 2 2 3 3 4 4 2" xfId="14537" xr:uid="{00000000-0005-0000-0000-0000B2050000}"/>
    <cellStyle name="Normal 2 2 2 3 3 4 5" xfId="10328" xr:uid="{00000000-0005-0000-0000-0000AB050000}"/>
    <cellStyle name="Normal 2 2 2 3 3 5" xfId="1075" xr:uid="{00000000-0005-0000-0000-0000B3050000}"/>
    <cellStyle name="Normal 2 2 2 3 3 5 2" xfId="2151" xr:uid="{00000000-0005-0000-0000-0000B4050000}"/>
    <cellStyle name="Normal 2 2 2 3 3 5 2 2" xfId="6372" xr:uid="{00000000-0005-0000-0000-0000B5050000}"/>
    <cellStyle name="Normal 2 2 2 3 3 5 2 2 2" xfId="15140" xr:uid="{00000000-0005-0000-0000-0000B5050000}"/>
    <cellStyle name="Normal 2 2 2 3 3 5 2 3" xfId="10931" xr:uid="{00000000-0005-0000-0000-0000B4050000}"/>
    <cellStyle name="Normal 2 2 2 3 3 5 3" xfId="3840" xr:uid="{00000000-0005-0000-0000-0000B6050000}"/>
    <cellStyle name="Normal 2 2 2 3 3 5 3 2" xfId="8057" xr:uid="{00000000-0005-0000-0000-0000B7050000}"/>
    <cellStyle name="Normal 2 2 2 3 3 5 3 2 2" xfId="16825" xr:uid="{00000000-0005-0000-0000-0000B7050000}"/>
    <cellStyle name="Normal 2 2 2 3 3 5 3 3" xfId="12616" xr:uid="{00000000-0005-0000-0000-0000B6050000}"/>
    <cellStyle name="Normal 2 2 2 3 3 5 4" xfId="5298" xr:uid="{00000000-0005-0000-0000-0000B8050000}"/>
    <cellStyle name="Normal 2 2 2 3 3 5 4 2" xfId="14066" xr:uid="{00000000-0005-0000-0000-0000B8050000}"/>
    <cellStyle name="Normal 2 2 2 3 3 5 5" xfId="9857" xr:uid="{00000000-0005-0000-0000-0000B3050000}"/>
    <cellStyle name="Normal 2 2 2 3 3 6" xfId="1808" xr:uid="{00000000-0005-0000-0000-0000B9050000}"/>
    <cellStyle name="Normal 2 2 2 3 3 6 2" xfId="4238" xr:uid="{00000000-0005-0000-0000-0000BA050000}"/>
    <cellStyle name="Normal 2 2 2 3 3 6 2 2" xfId="8453" xr:uid="{00000000-0005-0000-0000-0000BB050000}"/>
    <cellStyle name="Normal 2 2 2 3 3 6 2 2 2" xfId="17221" xr:uid="{00000000-0005-0000-0000-0000BB050000}"/>
    <cellStyle name="Normal 2 2 2 3 3 6 2 3" xfId="13012" xr:uid="{00000000-0005-0000-0000-0000BA050000}"/>
    <cellStyle name="Normal 2 2 2 3 3 6 3" xfId="6029" xr:uid="{00000000-0005-0000-0000-0000BC050000}"/>
    <cellStyle name="Normal 2 2 2 3 3 6 3 2" xfId="14797" xr:uid="{00000000-0005-0000-0000-0000BC050000}"/>
    <cellStyle name="Normal 2 2 2 3 3 6 4" xfId="10588" xr:uid="{00000000-0005-0000-0000-0000B9050000}"/>
    <cellStyle name="Normal 2 2 2 3 3 7" xfId="4152" xr:uid="{00000000-0005-0000-0000-0000BD050000}"/>
    <cellStyle name="Normal 2 2 2 3 3 7 2" xfId="8367" xr:uid="{00000000-0005-0000-0000-0000BE050000}"/>
    <cellStyle name="Normal 2 2 2 3 3 7 2 2" xfId="17135" xr:uid="{00000000-0005-0000-0000-0000BE050000}"/>
    <cellStyle name="Normal 2 2 2 3 3 7 3" xfId="12926" xr:uid="{00000000-0005-0000-0000-0000BD050000}"/>
    <cellStyle name="Normal 2 2 2 3 3 8" xfId="4770" xr:uid="{00000000-0005-0000-0000-0000BF050000}"/>
    <cellStyle name="Normal 2 2 2 3 3 8 2" xfId="8979" xr:uid="{00000000-0005-0000-0000-0000C0050000}"/>
    <cellStyle name="Normal 2 2 2 3 3 8 2 2" xfId="17747" xr:uid="{00000000-0005-0000-0000-0000C0050000}"/>
    <cellStyle name="Normal 2 2 2 3 3 8 3" xfId="13538" xr:uid="{00000000-0005-0000-0000-0000BF050000}"/>
    <cellStyle name="Normal 2 2 2 3 3 9" xfId="2869" xr:uid="{00000000-0005-0000-0000-0000C1050000}"/>
    <cellStyle name="Normal 2 2 2 3 3 9 2" xfId="7088" xr:uid="{00000000-0005-0000-0000-0000C2050000}"/>
    <cellStyle name="Normal 2 2 2 3 3 9 2 2" xfId="15856" xr:uid="{00000000-0005-0000-0000-0000C2050000}"/>
    <cellStyle name="Normal 2 2 2 3 3 9 3" xfId="11647" xr:uid="{00000000-0005-0000-0000-0000C1050000}"/>
    <cellStyle name="Normal 2 2 2 3 4" xfId="404" xr:uid="{00000000-0005-0000-0000-0000C3050000}"/>
    <cellStyle name="Normal 2 2 2 3 4 10" xfId="9191" xr:uid="{00000000-0005-0000-0000-0000C3050000}"/>
    <cellStyle name="Normal 2 2 2 3 4 2" xfId="1145" xr:uid="{00000000-0005-0000-0000-0000C4050000}"/>
    <cellStyle name="Normal 2 2 2 3 4 2 2" xfId="2221" xr:uid="{00000000-0005-0000-0000-0000C5050000}"/>
    <cellStyle name="Normal 2 2 2 3 4 2 2 2" xfId="4555" xr:uid="{00000000-0005-0000-0000-0000C6050000}"/>
    <cellStyle name="Normal 2 2 2 3 4 2 2 2 2" xfId="8766" xr:uid="{00000000-0005-0000-0000-0000C7050000}"/>
    <cellStyle name="Normal 2 2 2 3 4 2 2 2 2 2" xfId="17534" xr:uid="{00000000-0005-0000-0000-0000C7050000}"/>
    <cellStyle name="Normal 2 2 2 3 4 2 2 2 3" xfId="13325" xr:uid="{00000000-0005-0000-0000-0000C6050000}"/>
    <cellStyle name="Normal 2 2 2 3 4 2 2 3" xfId="6442" xr:uid="{00000000-0005-0000-0000-0000C8050000}"/>
    <cellStyle name="Normal 2 2 2 3 4 2 2 3 2" xfId="15210" xr:uid="{00000000-0005-0000-0000-0000C8050000}"/>
    <cellStyle name="Normal 2 2 2 3 4 2 2 4" xfId="11001" xr:uid="{00000000-0005-0000-0000-0000C5050000}"/>
    <cellStyle name="Normal 2 2 2 3 4 2 3" xfId="3197" xr:uid="{00000000-0005-0000-0000-0000C9050000}"/>
    <cellStyle name="Normal 2 2 2 3 4 2 3 2" xfId="7415" xr:uid="{00000000-0005-0000-0000-0000CA050000}"/>
    <cellStyle name="Normal 2 2 2 3 4 2 3 2 2" xfId="16183" xr:uid="{00000000-0005-0000-0000-0000CA050000}"/>
    <cellStyle name="Normal 2 2 2 3 4 2 3 3" xfId="11974" xr:uid="{00000000-0005-0000-0000-0000C9050000}"/>
    <cellStyle name="Normal 2 2 2 3 4 2 4" xfId="5368" xr:uid="{00000000-0005-0000-0000-0000CB050000}"/>
    <cellStyle name="Normal 2 2 2 3 4 2 4 2" xfId="14136" xr:uid="{00000000-0005-0000-0000-0000CB050000}"/>
    <cellStyle name="Normal 2 2 2 3 4 2 5" xfId="9927" xr:uid="{00000000-0005-0000-0000-0000C4050000}"/>
    <cellStyle name="Normal 2 2 2 3 4 3" xfId="1897" xr:uid="{00000000-0005-0000-0000-0000CC050000}"/>
    <cellStyle name="Normal 2 2 2 3 4 3 2" xfId="4481" xr:uid="{00000000-0005-0000-0000-0000CD050000}"/>
    <cellStyle name="Normal 2 2 2 3 4 3 2 2" xfId="8696" xr:uid="{00000000-0005-0000-0000-0000CE050000}"/>
    <cellStyle name="Normal 2 2 2 3 4 3 2 2 2" xfId="17464" xr:uid="{00000000-0005-0000-0000-0000CE050000}"/>
    <cellStyle name="Normal 2 2 2 3 4 3 2 3" xfId="13255" xr:uid="{00000000-0005-0000-0000-0000CD050000}"/>
    <cellStyle name="Normal 2 2 2 3 4 3 3" xfId="3618" xr:uid="{00000000-0005-0000-0000-0000CF050000}"/>
    <cellStyle name="Normal 2 2 2 3 4 3 3 2" xfId="7835" xr:uid="{00000000-0005-0000-0000-0000D0050000}"/>
    <cellStyle name="Normal 2 2 2 3 4 3 3 2 2" xfId="16603" xr:uid="{00000000-0005-0000-0000-0000D0050000}"/>
    <cellStyle name="Normal 2 2 2 3 4 3 3 3" xfId="12394" xr:uid="{00000000-0005-0000-0000-0000CF050000}"/>
    <cellStyle name="Normal 2 2 2 3 4 3 4" xfId="6118" xr:uid="{00000000-0005-0000-0000-0000D1050000}"/>
    <cellStyle name="Normal 2 2 2 3 4 3 4 2" xfId="14886" xr:uid="{00000000-0005-0000-0000-0000D1050000}"/>
    <cellStyle name="Normal 2 2 2 3 4 3 5" xfId="10677" xr:uid="{00000000-0005-0000-0000-0000CC050000}"/>
    <cellStyle name="Normal 2 2 2 3 4 4" xfId="4344" xr:uid="{00000000-0005-0000-0000-0000D2050000}"/>
    <cellStyle name="Normal 2 2 2 3 4 4 2" xfId="8559" xr:uid="{00000000-0005-0000-0000-0000D3050000}"/>
    <cellStyle name="Normal 2 2 2 3 4 4 2 2" xfId="17327" xr:uid="{00000000-0005-0000-0000-0000D3050000}"/>
    <cellStyle name="Normal 2 2 2 3 4 4 3" xfId="13118" xr:uid="{00000000-0005-0000-0000-0000D2050000}"/>
    <cellStyle name="Normal 2 2 2 3 4 5" xfId="4227" xr:uid="{00000000-0005-0000-0000-0000D4050000}"/>
    <cellStyle name="Normal 2 2 2 3 4 5 2" xfId="8442" xr:uid="{00000000-0005-0000-0000-0000D5050000}"/>
    <cellStyle name="Normal 2 2 2 3 4 5 2 2" xfId="17210" xr:uid="{00000000-0005-0000-0000-0000D5050000}"/>
    <cellStyle name="Normal 2 2 2 3 4 5 3" xfId="13001" xr:uid="{00000000-0005-0000-0000-0000D4050000}"/>
    <cellStyle name="Normal 2 2 2 3 4 6" xfId="4060" xr:uid="{00000000-0005-0000-0000-0000D6050000}"/>
    <cellStyle name="Normal 2 2 2 3 4 6 2" xfId="8276" xr:uid="{00000000-0005-0000-0000-0000D7050000}"/>
    <cellStyle name="Normal 2 2 2 3 4 6 2 2" xfId="17044" xr:uid="{00000000-0005-0000-0000-0000D7050000}"/>
    <cellStyle name="Normal 2 2 2 3 4 6 3" xfId="12835" xr:uid="{00000000-0005-0000-0000-0000D6050000}"/>
    <cellStyle name="Normal 2 2 2 3 4 7" xfId="2796" xr:uid="{00000000-0005-0000-0000-0000D8050000}"/>
    <cellStyle name="Normal 2 2 2 3 4 7 2" xfId="7015" xr:uid="{00000000-0005-0000-0000-0000D9050000}"/>
    <cellStyle name="Normal 2 2 2 3 4 7 2 2" xfId="15783" xr:uid="{00000000-0005-0000-0000-0000D9050000}"/>
    <cellStyle name="Normal 2 2 2 3 4 7 3" xfId="11574" xr:uid="{00000000-0005-0000-0000-0000D8050000}"/>
    <cellStyle name="Normal 2 2 2 3 4 8" xfId="5044" xr:uid="{00000000-0005-0000-0000-0000DA050000}"/>
    <cellStyle name="Normal 2 2 2 3 4 8 2" xfId="13812" xr:uid="{00000000-0005-0000-0000-0000DA050000}"/>
    <cellStyle name="Normal 2 2 2 3 4 9" xfId="821" xr:uid="{00000000-0005-0000-0000-0000DB050000}"/>
    <cellStyle name="Normal 2 2 2 3 4 9 2" xfId="9603" xr:uid="{00000000-0005-0000-0000-0000DB050000}"/>
    <cellStyle name="Normal 2 2 2 3 5" xfId="1302" xr:uid="{00000000-0005-0000-0000-0000DC050000}"/>
    <cellStyle name="Normal 2 2 2 3 5 2" xfId="2378" xr:uid="{00000000-0005-0000-0000-0000DD050000}"/>
    <cellStyle name="Normal 2 2 2 3 5 2 2" xfId="3415" xr:uid="{00000000-0005-0000-0000-0000DE050000}"/>
    <cellStyle name="Normal 2 2 2 3 5 2 2 2" xfId="7633" xr:uid="{00000000-0005-0000-0000-0000DF050000}"/>
    <cellStyle name="Normal 2 2 2 3 5 2 2 2 2" xfId="16401" xr:uid="{00000000-0005-0000-0000-0000DF050000}"/>
    <cellStyle name="Normal 2 2 2 3 5 2 2 3" xfId="12192" xr:uid="{00000000-0005-0000-0000-0000DE050000}"/>
    <cellStyle name="Normal 2 2 2 3 5 2 3" xfId="6599" xr:uid="{00000000-0005-0000-0000-0000E0050000}"/>
    <cellStyle name="Normal 2 2 2 3 5 2 3 2" xfId="15367" xr:uid="{00000000-0005-0000-0000-0000E0050000}"/>
    <cellStyle name="Normal 2 2 2 3 5 2 4" xfId="11158" xr:uid="{00000000-0005-0000-0000-0000DD050000}"/>
    <cellStyle name="Normal 2 2 2 3 5 3" xfId="4314" xr:uid="{00000000-0005-0000-0000-0000E1050000}"/>
    <cellStyle name="Normal 2 2 2 3 5 3 2" xfId="8529" xr:uid="{00000000-0005-0000-0000-0000E2050000}"/>
    <cellStyle name="Normal 2 2 2 3 5 3 2 2" xfId="17297" xr:uid="{00000000-0005-0000-0000-0000E2050000}"/>
    <cellStyle name="Normal 2 2 2 3 5 3 3" xfId="13088" xr:uid="{00000000-0005-0000-0000-0000E1050000}"/>
    <cellStyle name="Normal 2 2 2 3 5 4" xfId="3014" xr:uid="{00000000-0005-0000-0000-0000E3050000}"/>
    <cellStyle name="Normal 2 2 2 3 5 4 2" xfId="7233" xr:uid="{00000000-0005-0000-0000-0000E4050000}"/>
    <cellStyle name="Normal 2 2 2 3 5 4 2 2" xfId="16001" xr:uid="{00000000-0005-0000-0000-0000E4050000}"/>
    <cellStyle name="Normal 2 2 2 3 5 4 3" xfId="11792" xr:uid="{00000000-0005-0000-0000-0000E3050000}"/>
    <cellStyle name="Normal 2 2 2 3 5 5" xfId="5525" xr:uid="{00000000-0005-0000-0000-0000E5050000}"/>
    <cellStyle name="Normal 2 2 2 3 5 5 2" xfId="14293" xr:uid="{00000000-0005-0000-0000-0000E5050000}"/>
    <cellStyle name="Normal 2 2 2 3 5 6" xfId="10084" xr:uid="{00000000-0005-0000-0000-0000DC050000}"/>
    <cellStyle name="Normal 2 2 2 3 6" xfId="1473" xr:uid="{00000000-0005-0000-0000-0000E6050000}"/>
    <cellStyle name="Normal 2 2 2 3 6 2" xfId="2549" xr:uid="{00000000-0005-0000-0000-0000E7050000}"/>
    <cellStyle name="Normal 2 2 2 3 6 2 2" xfId="4518" xr:uid="{00000000-0005-0000-0000-0000E8050000}"/>
    <cellStyle name="Normal 2 2 2 3 6 2 2 2" xfId="8730" xr:uid="{00000000-0005-0000-0000-0000E9050000}"/>
    <cellStyle name="Normal 2 2 2 3 6 2 2 2 2" xfId="17498" xr:uid="{00000000-0005-0000-0000-0000E9050000}"/>
    <cellStyle name="Normal 2 2 2 3 6 2 2 3" xfId="13289" xr:uid="{00000000-0005-0000-0000-0000E8050000}"/>
    <cellStyle name="Normal 2 2 2 3 6 2 3" xfId="6770" xr:uid="{00000000-0005-0000-0000-0000EA050000}"/>
    <cellStyle name="Normal 2 2 2 3 6 2 3 2" xfId="15538" xr:uid="{00000000-0005-0000-0000-0000EA050000}"/>
    <cellStyle name="Normal 2 2 2 3 6 2 4" xfId="11329" xr:uid="{00000000-0005-0000-0000-0000E7050000}"/>
    <cellStyle name="Normal 2 2 2 3 6 3" xfId="3173" xr:uid="{00000000-0005-0000-0000-0000EB050000}"/>
    <cellStyle name="Normal 2 2 2 3 6 3 2" xfId="7392" xr:uid="{00000000-0005-0000-0000-0000EC050000}"/>
    <cellStyle name="Normal 2 2 2 3 6 3 2 2" xfId="16160" xr:uid="{00000000-0005-0000-0000-0000EC050000}"/>
    <cellStyle name="Normal 2 2 2 3 6 3 3" xfId="11951" xr:uid="{00000000-0005-0000-0000-0000EB050000}"/>
    <cellStyle name="Normal 2 2 2 3 6 4" xfId="5696" xr:uid="{00000000-0005-0000-0000-0000ED050000}"/>
    <cellStyle name="Normal 2 2 2 3 6 4 2" xfId="14464" xr:uid="{00000000-0005-0000-0000-0000ED050000}"/>
    <cellStyle name="Normal 2 2 2 3 6 5" xfId="10255" xr:uid="{00000000-0005-0000-0000-0000E6050000}"/>
    <cellStyle name="Normal 2 2 2 3 7" xfId="988" xr:uid="{00000000-0005-0000-0000-0000EE050000}"/>
    <cellStyle name="Normal 2 2 2 3 7 2" xfId="2064" xr:uid="{00000000-0005-0000-0000-0000EF050000}"/>
    <cellStyle name="Normal 2 2 2 3 7 2 2" xfId="6285" xr:uid="{00000000-0005-0000-0000-0000F0050000}"/>
    <cellStyle name="Normal 2 2 2 3 7 2 2 2" xfId="15053" xr:uid="{00000000-0005-0000-0000-0000F0050000}"/>
    <cellStyle name="Normal 2 2 2 3 7 2 3" xfId="10844" xr:uid="{00000000-0005-0000-0000-0000EF050000}"/>
    <cellStyle name="Normal 2 2 2 3 7 3" xfId="3769" xr:uid="{00000000-0005-0000-0000-0000F1050000}"/>
    <cellStyle name="Normal 2 2 2 3 7 3 2" xfId="7986" xr:uid="{00000000-0005-0000-0000-0000F2050000}"/>
    <cellStyle name="Normal 2 2 2 3 7 3 2 2" xfId="16754" xr:uid="{00000000-0005-0000-0000-0000F2050000}"/>
    <cellStyle name="Normal 2 2 2 3 7 3 3" xfId="12545" xr:uid="{00000000-0005-0000-0000-0000F1050000}"/>
    <cellStyle name="Normal 2 2 2 3 7 4" xfId="5211" xr:uid="{00000000-0005-0000-0000-0000F3050000}"/>
    <cellStyle name="Normal 2 2 2 3 7 4 2" xfId="13979" xr:uid="{00000000-0005-0000-0000-0000F3050000}"/>
    <cellStyle name="Normal 2 2 2 3 7 5" xfId="9770" xr:uid="{00000000-0005-0000-0000-0000EE050000}"/>
    <cellStyle name="Normal 2 2 2 3 8" xfId="1706" xr:uid="{00000000-0005-0000-0000-0000F4050000}"/>
    <cellStyle name="Normal 2 2 2 3 8 2" xfId="4384" xr:uid="{00000000-0005-0000-0000-0000F5050000}"/>
    <cellStyle name="Normal 2 2 2 3 8 2 2" xfId="8599" xr:uid="{00000000-0005-0000-0000-0000F6050000}"/>
    <cellStyle name="Normal 2 2 2 3 8 2 2 2" xfId="17367" xr:uid="{00000000-0005-0000-0000-0000F6050000}"/>
    <cellStyle name="Normal 2 2 2 3 8 2 3" xfId="13158" xr:uid="{00000000-0005-0000-0000-0000F5050000}"/>
    <cellStyle name="Normal 2 2 2 3 8 3" xfId="5927" xr:uid="{00000000-0005-0000-0000-0000F7050000}"/>
    <cellStyle name="Normal 2 2 2 3 8 3 2" xfId="14695" xr:uid="{00000000-0005-0000-0000-0000F7050000}"/>
    <cellStyle name="Normal 2 2 2 3 8 4" xfId="10486" xr:uid="{00000000-0005-0000-0000-0000F4050000}"/>
    <cellStyle name="Normal 2 2 2 3 9" xfId="4281" xr:uid="{00000000-0005-0000-0000-0000F8050000}"/>
    <cellStyle name="Normal 2 2 2 3 9 2" xfId="8496" xr:uid="{00000000-0005-0000-0000-0000F9050000}"/>
    <cellStyle name="Normal 2 2 2 3 9 2 2" xfId="17264" xr:uid="{00000000-0005-0000-0000-0000F9050000}"/>
    <cellStyle name="Normal 2 2 2 3 9 3" xfId="13055" xr:uid="{00000000-0005-0000-0000-0000F8050000}"/>
    <cellStyle name="Normal 2 2 2 4" xfId="202" xr:uid="{00000000-0005-0000-0000-0000FA050000}"/>
    <cellStyle name="Normal 2 2 2 4 10" xfId="4630" xr:uid="{00000000-0005-0000-0000-0000FB050000}"/>
    <cellStyle name="Normal 2 2 2 4 10 2" xfId="8840" xr:uid="{00000000-0005-0000-0000-0000FC050000}"/>
    <cellStyle name="Normal 2 2 2 4 10 2 2" xfId="17608" xr:uid="{00000000-0005-0000-0000-0000FC050000}"/>
    <cellStyle name="Normal 2 2 2 4 10 3" xfId="13399" xr:uid="{00000000-0005-0000-0000-0000FB050000}"/>
    <cellStyle name="Normal 2 2 2 4 11" xfId="2809" xr:uid="{00000000-0005-0000-0000-0000FD050000}"/>
    <cellStyle name="Normal 2 2 2 4 11 2" xfId="7028" xr:uid="{00000000-0005-0000-0000-0000FE050000}"/>
    <cellStyle name="Normal 2 2 2 4 11 2 2" xfId="15796" xr:uid="{00000000-0005-0000-0000-0000FE050000}"/>
    <cellStyle name="Normal 2 2 2 4 11 3" xfId="11587" xr:uid="{00000000-0005-0000-0000-0000FD050000}"/>
    <cellStyle name="Normal 2 2 2 4 12" xfId="4866" xr:uid="{00000000-0005-0000-0000-0000FF050000}"/>
    <cellStyle name="Normal 2 2 2 4 12 2" xfId="13634" xr:uid="{00000000-0005-0000-0000-0000FF050000}"/>
    <cellStyle name="Normal 2 2 2 4 13" xfId="641" xr:uid="{00000000-0005-0000-0000-000000060000}"/>
    <cellStyle name="Normal 2 2 2 4 13 2" xfId="9425" xr:uid="{00000000-0005-0000-0000-000000060000}"/>
    <cellStyle name="Normal 2 2 2 4 14" xfId="9050" xr:uid="{00000000-0005-0000-0000-0000FA050000}"/>
    <cellStyle name="Normal 2 2 2 4 2" xfId="329" xr:uid="{00000000-0005-0000-0000-000001060000}"/>
    <cellStyle name="Normal 2 2 2 4 2 10" xfId="745" xr:uid="{00000000-0005-0000-0000-000002060000}"/>
    <cellStyle name="Normal 2 2 2 4 2 10 2" xfId="9527" xr:uid="{00000000-0005-0000-0000-000002060000}"/>
    <cellStyle name="Normal 2 2 2 4 2 11" xfId="9123" xr:uid="{00000000-0005-0000-0000-000001060000}"/>
    <cellStyle name="Normal 2 2 2 4 2 2" xfId="490" xr:uid="{00000000-0005-0000-0000-000003060000}"/>
    <cellStyle name="Normal 2 2 2 4 2 2 2" xfId="1245" xr:uid="{00000000-0005-0000-0000-000004060000}"/>
    <cellStyle name="Normal 2 2 2 4 2 2 2 2" xfId="2321" xr:uid="{00000000-0005-0000-0000-000005060000}"/>
    <cellStyle name="Normal 2 2 2 4 2 2 2 2 2" xfId="6542" xr:uid="{00000000-0005-0000-0000-000006060000}"/>
    <cellStyle name="Normal 2 2 2 4 2 2 2 2 2 2" xfId="15310" xr:uid="{00000000-0005-0000-0000-000006060000}"/>
    <cellStyle name="Normal 2 2 2 4 2 2 2 2 3" xfId="11101" xr:uid="{00000000-0005-0000-0000-000005060000}"/>
    <cellStyle name="Normal 2 2 2 4 2 2 2 3" xfId="3501" xr:uid="{00000000-0005-0000-0000-000007060000}"/>
    <cellStyle name="Normal 2 2 2 4 2 2 2 3 2" xfId="7719" xr:uid="{00000000-0005-0000-0000-000008060000}"/>
    <cellStyle name="Normal 2 2 2 4 2 2 2 3 2 2" xfId="16487" xr:uid="{00000000-0005-0000-0000-000008060000}"/>
    <cellStyle name="Normal 2 2 2 4 2 2 2 3 3" xfId="12278" xr:uid="{00000000-0005-0000-0000-000007060000}"/>
    <cellStyle name="Normal 2 2 2 4 2 2 2 4" xfId="5468" xr:uid="{00000000-0005-0000-0000-000009060000}"/>
    <cellStyle name="Normal 2 2 2 4 2 2 2 4 2" xfId="14236" xr:uid="{00000000-0005-0000-0000-000009060000}"/>
    <cellStyle name="Normal 2 2 2 4 2 2 2 5" xfId="10027" xr:uid="{00000000-0005-0000-0000-000004060000}"/>
    <cellStyle name="Normal 2 2 2 4 2 2 3" xfId="2013" xr:uid="{00000000-0005-0000-0000-00000A060000}"/>
    <cellStyle name="Normal 2 2 2 4 2 2 3 2" xfId="4787" xr:uid="{00000000-0005-0000-0000-00000B060000}"/>
    <cellStyle name="Normal 2 2 2 4 2 2 3 2 2" xfId="8996" xr:uid="{00000000-0005-0000-0000-00000C060000}"/>
    <cellStyle name="Normal 2 2 2 4 2 2 3 2 2 2" xfId="17764" xr:uid="{00000000-0005-0000-0000-00000C060000}"/>
    <cellStyle name="Normal 2 2 2 4 2 2 3 2 3" xfId="13555" xr:uid="{00000000-0005-0000-0000-00000B060000}"/>
    <cellStyle name="Normal 2 2 2 4 2 2 3 3" xfId="6234" xr:uid="{00000000-0005-0000-0000-00000D060000}"/>
    <cellStyle name="Normal 2 2 2 4 2 2 3 3 2" xfId="15002" xr:uid="{00000000-0005-0000-0000-00000D060000}"/>
    <cellStyle name="Normal 2 2 2 4 2 2 3 4" xfId="10793" xr:uid="{00000000-0005-0000-0000-00000A060000}"/>
    <cellStyle name="Normal 2 2 2 4 2 2 4" xfId="3100" xr:uid="{00000000-0005-0000-0000-00000E060000}"/>
    <cellStyle name="Normal 2 2 2 4 2 2 4 2" xfId="7319" xr:uid="{00000000-0005-0000-0000-00000F060000}"/>
    <cellStyle name="Normal 2 2 2 4 2 2 4 2 2" xfId="16087" xr:uid="{00000000-0005-0000-0000-00000F060000}"/>
    <cellStyle name="Normal 2 2 2 4 2 2 4 3" xfId="11878" xr:uid="{00000000-0005-0000-0000-00000E060000}"/>
    <cellStyle name="Normal 2 2 2 4 2 2 5" xfId="5160" xr:uid="{00000000-0005-0000-0000-000010060000}"/>
    <cellStyle name="Normal 2 2 2 4 2 2 5 2" xfId="13928" xr:uid="{00000000-0005-0000-0000-000010060000}"/>
    <cellStyle name="Normal 2 2 2 4 2 2 6" xfId="937" xr:uid="{00000000-0005-0000-0000-000011060000}"/>
    <cellStyle name="Normal 2 2 2 4 2 2 6 2" xfId="9719" xr:uid="{00000000-0005-0000-0000-000011060000}"/>
    <cellStyle name="Normal 2 2 2 4 2 2 7" xfId="9277" xr:uid="{00000000-0005-0000-0000-000003060000}"/>
    <cellStyle name="Normal 2 2 2 4 2 3" xfId="1402" xr:uid="{00000000-0005-0000-0000-000012060000}"/>
    <cellStyle name="Normal 2 2 2 4 2 3 2" xfId="2478" xr:uid="{00000000-0005-0000-0000-000013060000}"/>
    <cellStyle name="Normal 2 2 2 4 2 3 2 2" xfId="4498" xr:uid="{00000000-0005-0000-0000-000014060000}"/>
    <cellStyle name="Normal 2 2 2 4 2 3 2 2 2" xfId="8713" xr:uid="{00000000-0005-0000-0000-000015060000}"/>
    <cellStyle name="Normal 2 2 2 4 2 3 2 2 2 2" xfId="17481" xr:uid="{00000000-0005-0000-0000-000015060000}"/>
    <cellStyle name="Normal 2 2 2 4 2 3 2 2 3" xfId="13272" xr:uid="{00000000-0005-0000-0000-000014060000}"/>
    <cellStyle name="Normal 2 2 2 4 2 3 2 3" xfId="6699" xr:uid="{00000000-0005-0000-0000-000016060000}"/>
    <cellStyle name="Normal 2 2 2 4 2 3 2 3 2" xfId="15467" xr:uid="{00000000-0005-0000-0000-000016060000}"/>
    <cellStyle name="Normal 2 2 2 4 2 3 2 4" xfId="11258" xr:uid="{00000000-0005-0000-0000-000013060000}"/>
    <cellStyle name="Normal 2 2 2 4 2 3 3" xfId="3283" xr:uid="{00000000-0005-0000-0000-000017060000}"/>
    <cellStyle name="Normal 2 2 2 4 2 3 3 2" xfId="7501" xr:uid="{00000000-0005-0000-0000-000018060000}"/>
    <cellStyle name="Normal 2 2 2 4 2 3 3 2 2" xfId="16269" xr:uid="{00000000-0005-0000-0000-000018060000}"/>
    <cellStyle name="Normal 2 2 2 4 2 3 3 3" xfId="12060" xr:uid="{00000000-0005-0000-0000-000017060000}"/>
    <cellStyle name="Normal 2 2 2 4 2 3 4" xfId="5625" xr:uid="{00000000-0005-0000-0000-000019060000}"/>
    <cellStyle name="Normal 2 2 2 4 2 3 4 2" xfId="14393" xr:uid="{00000000-0005-0000-0000-000019060000}"/>
    <cellStyle name="Normal 2 2 2 4 2 3 5" xfId="10184" xr:uid="{00000000-0005-0000-0000-000012060000}"/>
    <cellStyle name="Normal 2 2 2 4 2 4" xfId="1559" xr:uid="{00000000-0005-0000-0000-00001A060000}"/>
    <cellStyle name="Normal 2 2 2 4 2 4 2" xfId="2635" xr:uid="{00000000-0005-0000-0000-00001B060000}"/>
    <cellStyle name="Normal 2 2 2 4 2 4 2 2" xfId="4363" xr:uid="{00000000-0005-0000-0000-00001C060000}"/>
    <cellStyle name="Normal 2 2 2 4 2 4 2 2 2" xfId="8578" xr:uid="{00000000-0005-0000-0000-00001D060000}"/>
    <cellStyle name="Normal 2 2 2 4 2 4 2 2 2 2" xfId="17346" xr:uid="{00000000-0005-0000-0000-00001D060000}"/>
    <cellStyle name="Normal 2 2 2 4 2 4 2 2 3" xfId="13137" xr:uid="{00000000-0005-0000-0000-00001C060000}"/>
    <cellStyle name="Normal 2 2 2 4 2 4 2 3" xfId="6856" xr:uid="{00000000-0005-0000-0000-00001E060000}"/>
    <cellStyle name="Normal 2 2 2 4 2 4 2 3 2" xfId="15624" xr:uid="{00000000-0005-0000-0000-00001E060000}"/>
    <cellStyle name="Normal 2 2 2 4 2 4 2 4" xfId="11415" xr:uid="{00000000-0005-0000-0000-00001B060000}"/>
    <cellStyle name="Normal 2 2 2 4 2 4 3" xfId="3698" xr:uid="{00000000-0005-0000-0000-00001F060000}"/>
    <cellStyle name="Normal 2 2 2 4 2 4 3 2" xfId="7915" xr:uid="{00000000-0005-0000-0000-000020060000}"/>
    <cellStyle name="Normal 2 2 2 4 2 4 3 2 2" xfId="16683" xr:uid="{00000000-0005-0000-0000-000020060000}"/>
    <cellStyle name="Normal 2 2 2 4 2 4 3 3" xfId="12474" xr:uid="{00000000-0005-0000-0000-00001F060000}"/>
    <cellStyle name="Normal 2 2 2 4 2 4 4" xfId="5782" xr:uid="{00000000-0005-0000-0000-000021060000}"/>
    <cellStyle name="Normal 2 2 2 4 2 4 4 2" xfId="14550" xr:uid="{00000000-0005-0000-0000-000021060000}"/>
    <cellStyle name="Normal 2 2 2 4 2 4 5" xfId="10341" xr:uid="{00000000-0005-0000-0000-00001A060000}"/>
    <cellStyle name="Normal 2 2 2 4 2 5" xfId="1088" xr:uid="{00000000-0005-0000-0000-000022060000}"/>
    <cellStyle name="Normal 2 2 2 4 2 5 2" xfId="2164" xr:uid="{00000000-0005-0000-0000-000023060000}"/>
    <cellStyle name="Normal 2 2 2 4 2 5 2 2" xfId="6385" xr:uid="{00000000-0005-0000-0000-000024060000}"/>
    <cellStyle name="Normal 2 2 2 4 2 5 2 2 2" xfId="15153" xr:uid="{00000000-0005-0000-0000-000024060000}"/>
    <cellStyle name="Normal 2 2 2 4 2 5 2 3" xfId="10944" xr:uid="{00000000-0005-0000-0000-000023060000}"/>
    <cellStyle name="Normal 2 2 2 4 2 5 3" xfId="3853" xr:uid="{00000000-0005-0000-0000-000025060000}"/>
    <cellStyle name="Normal 2 2 2 4 2 5 3 2" xfId="8070" xr:uid="{00000000-0005-0000-0000-000026060000}"/>
    <cellStyle name="Normal 2 2 2 4 2 5 3 2 2" xfId="16838" xr:uid="{00000000-0005-0000-0000-000026060000}"/>
    <cellStyle name="Normal 2 2 2 4 2 5 3 3" xfId="12629" xr:uid="{00000000-0005-0000-0000-000025060000}"/>
    <cellStyle name="Normal 2 2 2 4 2 5 4" xfId="5311" xr:uid="{00000000-0005-0000-0000-000027060000}"/>
    <cellStyle name="Normal 2 2 2 4 2 5 4 2" xfId="14079" xr:uid="{00000000-0005-0000-0000-000027060000}"/>
    <cellStyle name="Normal 2 2 2 4 2 5 5" xfId="9870" xr:uid="{00000000-0005-0000-0000-000022060000}"/>
    <cellStyle name="Normal 2 2 2 4 2 6" xfId="1821" xr:uid="{00000000-0005-0000-0000-000028060000}"/>
    <cellStyle name="Normal 2 2 2 4 2 6 2" xfId="4130" xr:uid="{00000000-0005-0000-0000-000029060000}"/>
    <cellStyle name="Normal 2 2 2 4 2 6 2 2" xfId="8345" xr:uid="{00000000-0005-0000-0000-00002A060000}"/>
    <cellStyle name="Normal 2 2 2 4 2 6 2 2 2" xfId="17113" xr:uid="{00000000-0005-0000-0000-00002A060000}"/>
    <cellStyle name="Normal 2 2 2 4 2 6 2 3" xfId="12904" xr:uid="{00000000-0005-0000-0000-000029060000}"/>
    <cellStyle name="Normal 2 2 2 4 2 6 3" xfId="6042" xr:uid="{00000000-0005-0000-0000-00002B060000}"/>
    <cellStyle name="Normal 2 2 2 4 2 6 3 2" xfId="14810" xr:uid="{00000000-0005-0000-0000-00002B060000}"/>
    <cellStyle name="Normal 2 2 2 4 2 6 4" xfId="10601" xr:uid="{00000000-0005-0000-0000-000028060000}"/>
    <cellStyle name="Normal 2 2 2 4 2 7" xfId="4711" xr:uid="{00000000-0005-0000-0000-00002C060000}"/>
    <cellStyle name="Normal 2 2 2 4 2 7 2" xfId="8921" xr:uid="{00000000-0005-0000-0000-00002D060000}"/>
    <cellStyle name="Normal 2 2 2 4 2 7 2 2" xfId="17689" xr:uid="{00000000-0005-0000-0000-00002D060000}"/>
    <cellStyle name="Normal 2 2 2 4 2 7 3" xfId="13480" xr:uid="{00000000-0005-0000-0000-00002C060000}"/>
    <cellStyle name="Normal 2 2 2 4 2 8" xfId="2882" xr:uid="{00000000-0005-0000-0000-00002E060000}"/>
    <cellStyle name="Normal 2 2 2 4 2 8 2" xfId="7101" xr:uid="{00000000-0005-0000-0000-00002F060000}"/>
    <cellStyle name="Normal 2 2 2 4 2 8 2 2" xfId="15869" xr:uid="{00000000-0005-0000-0000-00002F060000}"/>
    <cellStyle name="Normal 2 2 2 4 2 8 3" xfId="11660" xr:uid="{00000000-0005-0000-0000-00002E060000}"/>
    <cellStyle name="Normal 2 2 2 4 2 9" xfId="4968" xr:uid="{00000000-0005-0000-0000-000030060000}"/>
    <cellStyle name="Normal 2 2 2 4 2 9 2" xfId="13736" xr:uid="{00000000-0005-0000-0000-000030060000}"/>
    <cellStyle name="Normal 2 2 2 4 3" xfId="417" xr:uid="{00000000-0005-0000-0000-000031060000}"/>
    <cellStyle name="Normal 2 2 2 4 3 10" xfId="9204" xr:uid="{00000000-0005-0000-0000-000031060000}"/>
    <cellStyle name="Normal 2 2 2 4 3 2" xfId="1150" xr:uid="{00000000-0005-0000-0000-000032060000}"/>
    <cellStyle name="Normal 2 2 2 4 3 2 2" xfId="2226" xr:uid="{00000000-0005-0000-0000-000033060000}"/>
    <cellStyle name="Normal 2 2 2 4 3 2 2 2" xfId="4549" xr:uid="{00000000-0005-0000-0000-000034060000}"/>
    <cellStyle name="Normal 2 2 2 4 3 2 2 2 2" xfId="8760" xr:uid="{00000000-0005-0000-0000-000035060000}"/>
    <cellStyle name="Normal 2 2 2 4 3 2 2 2 2 2" xfId="17528" xr:uid="{00000000-0005-0000-0000-000035060000}"/>
    <cellStyle name="Normal 2 2 2 4 3 2 2 2 3" xfId="13319" xr:uid="{00000000-0005-0000-0000-000034060000}"/>
    <cellStyle name="Normal 2 2 2 4 3 2 2 3" xfId="6447" xr:uid="{00000000-0005-0000-0000-000036060000}"/>
    <cellStyle name="Normal 2 2 2 4 3 2 2 3 2" xfId="15215" xr:uid="{00000000-0005-0000-0000-000036060000}"/>
    <cellStyle name="Normal 2 2 2 4 3 2 2 4" xfId="11006" xr:uid="{00000000-0005-0000-0000-000033060000}"/>
    <cellStyle name="Normal 2 2 2 4 3 2 3" xfId="3428" xr:uid="{00000000-0005-0000-0000-000037060000}"/>
    <cellStyle name="Normal 2 2 2 4 3 2 3 2" xfId="7646" xr:uid="{00000000-0005-0000-0000-000038060000}"/>
    <cellStyle name="Normal 2 2 2 4 3 2 3 2 2" xfId="16414" xr:uid="{00000000-0005-0000-0000-000038060000}"/>
    <cellStyle name="Normal 2 2 2 4 3 2 3 3" xfId="12205" xr:uid="{00000000-0005-0000-0000-000037060000}"/>
    <cellStyle name="Normal 2 2 2 4 3 2 4" xfId="5373" xr:uid="{00000000-0005-0000-0000-000039060000}"/>
    <cellStyle name="Normal 2 2 2 4 3 2 4 2" xfId="14141" xr:uid="{00000000-0005-0000-0000-000039060000}"/>
    <cellStyle name="Normal 2 2 2 4 3 2 5" xfId="9932" xr:uid="{00000000-0005-0000-0000-000032060000}"/>
    <cellStyle name="Normal 2 2 2 4 3 3" xfId="1910" xr:uid="{00000000-0005-0000-0000-00003A060000}"/>
    <cellStyle name="Normal 2 2 2 4 3 3 2" xfId="4473" xr:uid="{00000000-0005-0000-0000-00003B060000}"/>
    <cellStyle name="Normal 2 2 2 4 3 3 2 2" xfId="8688" xr:uid="{00000000-0005-0000-0000-00003C060000}"/>
    <cellStyle name="Normal 2 2 2 4 3 3 2 2 2" xfId="17456" xr:uid="{00000000-0005-0000-0000-00003C060000}"/>
    <cellStyle name="Normal 2 2 2 4 3 3 2 3" xfId="13247" xr:uid="{00000000-0005-0000-0000-00003B060000}"/>
    <cellStyle name="Normal 2 2 2 4 3 3 3" xfId="3631" xr:uid="{00000000-0005-0000-0000-00003D060000}"/>
    <cellStyle name="Normal 2 2 2 4 3 3 3 2" xfId="7848" xr:uid="{00000000-0005-0000-0000-00003E060000}"/>
    <cellStyle name="Normal 2 2 2 4 3 3 3 2 2" xfId="16616" xr:uid="{00000000-0005-0000-0000-00003E060000}"/>
    <cellStyle name="Normal 2 2 2 4 3 3 3 3" xfId="12407" xr:uid="{00000000-0005-0000-0000-00003D060000}"/>
    <cellStyle name="Normal 2 2 2 4 3 3 4" xfId="6131" xr:uid="{00000000-0005-0000-0000-00003F060000}"/>
    <cellStyle name="Normal 2 2 2 4 3 3 4 2" xfId="14899" xr:uid="{00000000-0005-0000-0000-00003F060000}"/>
    <cellStyle name="Normal 2 2 2 4 3 3 5" xfId="10690" xr:uid="{00000000-0005-0000-0000-00003A060000}"/>
    <cellStyle name="Normal 2 2 2 4 3 4" xfId="4336" xr:uid="{00000000-0005-0000-0000-000040060000}"/>
    <cellStyle name="Normal 2 2 2 4 3 4 2" xfId="8551" xr:uid="{00000000-0005-0000-0000-000041060000}"/>
    <cellStyle name="Normal 2 2 2 4 3 4 2 2" xfId="17319" xr:uid="{00000000-0005-0000-0000-000041060000}"/>
    <cellStyle name="Normal 2 2 2 4 3 4 3" xfId="13110" xr:uid="{00000000-0005-0000-0000-000040060000}"/>
    <cellStyle name="Normal 2 2 2 4 3 5" xfId="4221" xr:uid="{00000000-0005-0000-0000-000042060000}"/>
    <cellStyle name="Normal 2 2 2 4 3 5 2" xfId="8436" xr:uid="{00000000-0005-0000-0000-000043060000}"/>
    <cellStyle name="Normal 2 2 2 4 3 5 2 2" xfId="17204" xr:uid="{00000000-0005-0000-0000-000043060000}"/>
    <cellStyle name="Normal 2 2 2 4 3 5 3" xfId="12995" xr:uid="{00000000-0005-0000-0000-000042060000}"/>
    <cellStyle name="Normal 2 2 2 4 3 6" xfId="4159" xr:uid="{00000000-0005-0000-0000-000044060000}"/>
    <cellStyle name="Normal 2 2 2 4 3 6 2" xfId="8374" xr:uid="{00000000-0005-0000-0000-000045060000}"/>
    <cellStyle name="Normal 2 2 2 4 3 6 2 2" xfId="17142" xr:uid="{00000000-0005-0000-0000-000045060000}"/>
    <cellStyle name="Normal 2 2 2 4 3 6 3" xfId="12933" xr:uid="{00000000-0005-0000-0000-000044060000}"/>
    <cellStyle name="Normal 2 2 2 4 3 7" xfId="3027" xr:uid="{00000000-0005-0000-0000-000046060000}"/>
    <cellStyle name="Normal 2 2 2 4 3 7 2" xfId="7246" xr:uid="{00000000-0005-0000-0000-000047060000}"/>
    <cellStyle name="Normal 2 2 2 4 3 7 2 2" xfId="16014" xr:uid="{00000000-0005-0000-0000-000047060000}"/>
    <cellStyle name="Normal 2 2 2 4 3 7 3" xfId="11805" xr:uid="{00000000-0005-0000-0000-000046060000}"/>
    <cellStyle name="Normal 2 2 2 4 3 8" xfId="5057" xr:uid="{00000000-0005-0000-0000-000048060000}"/>
    <cellStyle name="Normal 2 2 2 4 3 8 2" xfId="13825" xr:uid="{00000000-0005-0000-0000-000048060000}"/>
    <cellStyle name="Normal 2 2 2 4 3 9" xfId="834" xr:uid="{00000000-0005-0000-0000-000049060000}"/>
    <cellStyle name="Normal 2 2 2 4 3 9 2" xfId="9616" xr:uid="{00000000-0005-0000-0000-000049060000}"/>
    <cellStyle name="Normal 2 2 2 4 4" xfId="1307" xr:uid="{00000000-0005-0000-0000-00004A060000}"/>
    <cellStyle name="Normal 2 2 2 4 4 2" xfId="2383" xr:uid="{00000000-0005-0000-0000-00004B060000}"/>
    <cellStyle name="Normal 2 2 2 4 4 2 2" xfId="4533" xr:uid="{00000000-0005-0000-0000-00004C060000}"/>
    <cellStyle name="Normal 2 2 2 4 4 2 2 2" xfId="8744" xr:uid="{00000000-0005-0000-0000-00004D060000}"/>
    <cellStyle name="Normal 2 2 2 4 4 2 2 2 2" xfId="17512" xr:uid="{00000000-0005-0000-0000-00004D060000}"/>
    <cellStyle name="Normal 2 2 2 4 4 2 2 3" xfId="13303" xr:uid="{00000000-0005-0000-0000-00004C060000}"/>
    <cellStyle name="Normal 2 2 2 4 4 2 3" xfId="6604" xr:uid="{00000000-0005-0000-0000-00004E060000}"/>
    <cellStyle name="Normal 2 2 2 4 4 2 3 2" xfId="15372" xr:uid="{00000000-0005-0000-0000-00004E060000}"/>
    <cellStyle name="Normal 2 2 2 4 4 2 4" xfId="11163" xr:uid="{00000000-0005-0000-0000-00004B060000}"/>
    <cellStyle name="Normal 2 2 2 4 4 3" xfId="4306" xr:uid="{00000000-0005-0000-0000-00004F060000}"/>
    <cellStyle name="Normal 2 2 2 4 4 3 2" xfId="8521" xr:uid="{00000000-0005-0000-0000-000050060000}"/>
    <cellStyle name="Normal 2 2 2 4 4 3 2 2" xfId="17289" xr:uid="{00000000-0005-0000-0000-000050060000}"/>
    <cellStyle name="Normal 2 2 2 4 4 3 3" xfId="13080" xr:uid="{00000000-0005-0000-0000-00004F060000}"/>
    <cellStyle name="Normal 2 2 2 4 4 4" xfId="4088" xr:uid="{00000000-0005-0000-0000-000051060000}"/>
    <cellStyle name="Normal 2 2 2 4 4 4 2" xfId="8303" xr:uid="{00000000-0005-0000-0000-000052060000}"/>
    <cellStyle name="Normal 2 2 2 4 4 4 2 2" xfId="17071" xr:uid="{00000000-0005-0000-0000-000052060000}"/>
    <cellStyle name="Normal 2 2 2 4 4 4 3" xfId="12862" xr:uid="{00000000-0005-0000-0000-000051060000}"/>
    <cellStyle name="Normal 2 2 2 4 4 5" xfId="3210" xr:uid="{00000000-0005-0000-0000-000053060000}"/>
    <cellStyle name="Normal 2 2 2 4 4 5 2" xfId="7428" xr:uid="{00000000-0005-0000-0000-000054060000}"/>
    <cellStyle name="Normal 2 2 2 4 4 5 2 2" xfId="16196" xr:uid="{00000000-0005-0000-0000-000054060000}"/>
    <cellStyle name="Normal 2 2 2 4 4 5 3" xfId="11987" xr:uid="{00000000-0005-0000-0000-000053060000}"/>
    <cellStyle name="Normal 2 2 2 4 4 6" xfId="5530" xr:uid="{00000000-0005-0000-0000-000055060000}"/>
    <cellStyle name="Normal 2 2 2 4 4 6 2" xfId="14298" xr:uid="{00000000-0005-0000-0000-000055060000}"/>
    <cellStyle name="Normal 2 2 2 4 4 7" xfId="10089" xr:uid="{00000000-0005-0000-0000-00004A060000}"/>
    <cellStyle name="Normal 2 2 2 4 5" xfId="1486" xr:uid="{00000000-0005-0000-0000-000056060000}"/>
    <cellStyle name="Normal 2 2 2 4 5 2" xfId="2562" xr:uid="{00000000-0005-0000-0000-000057060000}"/>
    <cellStyle name="Normal 2 2 2 4 5 2 2" xfId="4456" xr:uid="{00000000-0005-0000-0000-000058060000}"/>
    <cellStyle name="Normal 2 2 2 4 5 2 2 2" xfId="8671" xr:uid="{00000000-0005-0000-0000-000059060000}"/>
    <cellStyle name="Normal 2 2 2 4 5 2 2 2 2" xfId="17439" xr:uid="{00000000-0005-0000-0000-000059060000}"/>
    <cellStyle name="Normal 2 2 2 4 5 2 2 3" xfId="13230" xr:uid="{00000000-0005-0000-0000-000058060000}"/>
    <cellStyle name="Normal 2 2 2 4 5 2 3" xfId="6783" xr:uid="{00000000-0005-0000-0000-00005A060000}"/>
    <cellStyle name="Normal 2 2 2 4 5 2 3 2" xfId="15551" xr:uid="{00000000-0005-0000-0000-00005A060000}"/>
    <cellStyle name="Normal 2 2 2 4 5 2 4" xfId="11342" xr:uid="{00000000-0005-0000-0000-000057060000}"/>
    <cellStyle name="Normal 2 2 2 4 5 3" xfId="3578" xr:uid="{00000000-0005-0000-0000-00005B060000}"/>
    <cellStyle name="Normal 2 2 2 4 5 3 2" xfId="7795" xr:uid="{00000000-0005-0000-0000-00005C060000}"/>
    <cellStyle name="Normal 2 2 2 4 5 3 2 2" xfId="16563" xr:uid="{00000000-0005-0000-0000-00005C060000}"/>
    <cellStyle name="Normal 2 2 2 4 5 3 3" xfId="12354" xr:uid="{00000000-0005-0000-0000-00005B060000}"/>
    <cellStyle name="Normal 2 2 2 4 5 4" xfId="5709" xr:uid="{00000000-0005-0000-0000-00005D060000}"/>
    <cellStyle name="Normal 2 2 2 4 5 4 2" xfId="14477" xr:uid="{00000000-0005-0000-0000-00005D060000}"/>
    <cellStyle name="Normal 2 2 2 4 5 5" xfId="10268" xr:uid="{00000000-0005-0000-0000-000056060000}"/>
    <cellStyle name="Normal 2 2 2 4 6" xfId="993" xr:uid="{00000000-0005-0000-0000-00005E060000}"/>
    <cellStyle name="Normal 2 2 2 4 6 2" xfId="2069" xr:uid="{00000000-0005-0000-0000-00005F060000}"/>
    <cellStyle name="Normal 2 2 2 4 6 2 2" xfId="6290" xr:uid="{00000000-0005-0000-0000-000060060000}"/>
    <cellStyle name="Normal 2 2 2 4 6 2 2 2" xfId="15058" xr:uid="{00000000-0005-0000-0000-000060060000}"/>
    <cellStyle name="Normal 2 2 2 4 6 2 3" xfId="10849" xr:uid="{00000000-0005-0000-0000-00005F060000}"/>
    <cellStyle name="Normal 2 2 2 4 6 3" xfId="3782" xr:uid="{00000000-0005-0000-0000-000061060000}"/>
    <cellStyle name="Normal 2 2 2 4 6 3 2" xfId="7999" xr:uid="{00000000-0005-0000-0000-000062060000}"/>
    <cellStyle name="Normal 2 2 2 4 6 3 2 2" xfId="16767" xr:uid="{00000000-0005-0000-0000-000062060000}"/>
    <cellStyle name="Normal 2 2 2 4 6 3 3" xfId="12558" xr:uid="{00000000-0005-0000-0000-000061060000}"/>
    <cellStyle name="Normal 2 2 2 4 6 4" xfId="5216" xr:uid="{00000000-0005-0000-0000-000063060000}"/>
    <cellStyle name="Normal 2 2 2 4 6 4 2" xfId="13984" xr:uid="{00000000-0005-0000-0000-000063060000}"/>
    <cellStyle name="Normal 2 2 2 4 6 5" xfId="9775" xr:uid="{00000000-0005-0000-0000-00005E060000}"/>
    <cellStyle name="Normal 2 2 2 4 7" xfId="1719" xr:uid="{00000000-0005-0000-0000-000064060000}"/>
    <cellStyle name="Normal 2 2 2 4 7 2" xfId="4275" xr:uid="{00000000-0005-0000-0000-000065060000}"/>
    <cellStyle name="Normal 2 2 2 4 7 2 2" xfId="8490" xr:uid="{00000000-0005-0000-0000-000066060000}"/>
    <cellStyle name="Normal 2 2 2 4 7 2 2 2" xfId="17258" xr:uid="{00000000-0005-0000-0000-000066060000}"/>
    <cellStyle name="Normal 2 2 2 4 7 2 3" xfId="13049" xr:uid="{00000000-0005-0000-0000-000065060000}"/>
    <cellStyle name="Normal 2 2 2 4 7 3" xfId="5940" xr:uid="{00000000-0005-0000-0000-000067060000}"/>
    <cellStyle name="Normal 2 2 2 4 7 3 2" xfId="14708" xr:uid="{00000000-0005-0000-0000-000067060000}"/>
    <cellStyle name="Normal 2 2 2 4 7 4" xfId="10499" xr:uid="{00000000-0005-0000-0000-000064060000}"/>
    <cellStyle name="Normal 2 2 2 4 8" xfId="4207" xr:uid="{00000000-0005-0000-0000-000068060000}"/>
    <cellStyle name="Normal 2 2 2 4 8 2" xfId="8422" xr:uid="{00000000-0005-0000-0000-000069060000}"/>
    <cellStyle name="Normal 2 2 2 4 8 2 2" xfId="17190" xr:uid="{00000000-0005-0000-0000-000069060000}"/>
    <cellStyle name="Normal 2 2 2 4 8 3" xfId="12981" xr:uid="{00000000-0005-0000-0000-000068060000}"/>
    <cellStyle name="Normal 2 2 2 4 9" xfId="4030" xr:uid="{00000000-0005-0000-0000-00006A060000}"/>
    <cellStyle name="Normal 2 2 2 4 9 2" xfId="8247" xr:uid="{00000000-0005-0000-0000-00006B060000}"/>
    <cellStyle name="Normal 2 2 2 4 9 2 2" xfId="17015" xr:uid="{00000000-0005-0000-0000-00006B060000}"/>
    <cellStyle name="Normal 2 2 2 4 9 3" xfId="12806" xr:uid="{00000000-0005-0000-0000-00006A060000}"/>
    <cellStyle name="Normal 2 2 2 5" xfId="304" xr:uid="{00000000-0005-0000-0000-00006C060000}"/>
    <cellStyle name="Normal 2 2 2 5 10" xfId="4844" xr:uid="{00000000-0005-0000-0000-00006D060000}"/>
    <cellStyle name="Normal 2 2 2 5 10 2" xfId="13612" xr:uid="{00000000-0005-0000-0000-00006D060000}"/>
    <cellStyle name="Normal 2 2 2 5 11" xfId="619" xr:uid="{00000000-0005-0000-0000-00006E060000}"/>
    <cellStyle name="Normal 2 2 2 5 11 2" xfId="9403" xr:uid="{00000000-0005-0000-0000-00006E060000}"/>
    <cellStyle name="Normal 2 2 2 5 12" xfId="9101" xr:uid="{00000000-0005-0000-0000-00006C060000}"/>
    <cellStyle name="Normal 2 2 2 5 2" xfId="468" xr:uid="{00000000-0005-0000-0000-00006F060000}"/>
    <cellStyle name="Normal 2 2 2 5 2 2" xfId="915" xr:uid="{00000000-0005-0000-0000-000070060000}"/>
    <cellStyle name="Normal 2 2 2 5 2 2 2" xfId="1628" xr:uid="{00000000-0005-0000-0000-000071060000}"/>
    <cellStyle name="Normal 2 2 2 5 2 2 2 2" xfId="2702" xr:uid="{00000000-0005-0000-0000-000072060000}"/>
    <cellStyle name="Normal 2 2 2 5 2 2 2 2 2" xfId="6923" xr:uid="{00000000-0005-0000-0000-000073060000}"/>
    <cellStyle name="Normal 2 2 2 5 2 2 2 2 2 2" xfId="15691" xr:uid="{00000000-0005-0000-0000-000073060000}"/>
    <cellStyle name="Normal 2 2 2 5 2 2 2 2 3" xfId="11482" xr:uid="{00000000-0005-0000-0000-000072060000}"/>
    <cellStyle name="Normal 2 2 2 5 2 2 2 3" xfId="4574" xr:uid="{00000000-0005-0000-0000-000074060000}"/>
    <cellStyle name="Normal 2 2 2 5 2 2 2 3 2" xfId="8785" xr:uid="{00000000-0005-0000-0000-000075060000}"/>
    <cellStyle name="Normal 2 2 2 5 2 2 2 3 2 2" xfId="17553" xr:uid="{00000000-0005-0000-0000-000075060000}"/>
    <cellStyle name="Normal 2 2 2 5 2 2 2 3 3" xfId="13344" xr:uid="{00000000-0005-0000-0000-000074060000}"/>
    <cellStyle name="Normal 2 2 2 5 2 2 2 4" xfId="5849" xr:uid="{00000000-0005-0000-0000-000076060000}"/>
    <cellStyle name="Normal 2 2 2 5 2 2 2 4 2" xfId="14617" xr:uid="{00000000-0005-0000-0000-000076060000}"/>
    <cellStyle name="Normal 2 2 2 5 2 2 2 5" xfId="10408" xr:uid="{00000000-0005-0000-0000-000071060000}"/>
    <cellStyle name="Normal 2 2 2 5 2 2 3" xfId="1991" xr:uid="{00000000-0005-0000-0000-000077060000}"/>
    <cellStyle name="Normal 2 2 2 5 2 2 3 2" xfId="6212" xr:uid="{00000000-0005-0000-0000-000078060000}"/>
    <cellStyle name="Normal 2 2 2 5 2 2 3 2 2" xfId="14980" xr:uid="{00000000-0005-0000-0000-000078060000}"/>
    <cellStyle name="Normal 2 2 2 5 2 2 3 3" xfId="10771" xr:uid="{00000000-0005-0000-0000-000077060000}"/>
    <cellStyle name="Normal 2 2 2 5 2 2 4" xfId="3343" xr:uid="{00000000-0005-0000-0000-000079060000}"/>
    <cellStyle name="Normal 2 2 2 5 2 2 4 2" xfId="7561" xr:uid="{00000000-0005-0000-0000-00007A060000}"/>
    <cellStyle name="Normal 2 2 2 5 2 2 4 2 2" xfId="16329" xr:uid="{00000000-0005-0000-0000-00007A060000}"/>
    <cellStyle name="Normal 2 2 2 5 2 2 4 3" xfId="12120" xr:uid="{00000000-0005-0000-0000-000079060000}"/>
    <cellStyle name="Normal 2 2 2 5 2 2 5" xfId="5138" xr:uid="{00000000-0005-0000-0000-00007B060000}"/>
    <cellStyle name="Normal 2 2 2 5 2 2 5 2" xfId="13906" xr:uid="{00000000-0005-0000-0000-00007B060000}"/>
    <cellStyle name="Normal 2 2 2 5 2 2 6" xfId="9697" xr:uid="{00000000-0005-0000-0000-000070060000}"/>
    <cellStyle name="Normal 2 2 2 5 2 3" xfId="1223" xr:uid="{00000000-0005-0000-0000-00007C060000}"/>
    <cellStyle name="Normal 2 2 2 5 2 3 2" xfId="2299" xr:uid="{00000000-0005-0000-0000-00007D060000}"/>
    <cellStyle name="Normal 2 2 2 5 2 3 2 2" xfId="4144" xr:uid="{00000000-0005-0000-0000-00007E060000}"/>
    <cellStyle name="Normal 2 2 2 5 2 3 2 2 2" xfId="8359" xr:uid="{00000000-0005-0000-0000-00007F060000}"/>
    <cellStyle name="Normal 2 2 2 5 2 3 2 2 2 2" xfId="17127" xr:uid="{00000000-0005-0000-0000-00007F060000}"/>
    <cellStyle name="Normal 2 2 2 5 2 3 2 2 3" xfId="12918" xr:uid="{00000000-0005-0000-0000-00007E060000}"/>
    <cellStyle name="Normal 2 2 2 5 2 3 2 3" xfId="6520" xr:uid="{00000000-0005-0000-0000-000080060000}"/>
    <cellStyle name="Normal 2 2 2 5 2 3 2 3 2" xfId="15288" xr:uid="{00000000-0005-0000-0000-000080060000}"/>
    <cellStyle name="Normal 2 2 2 5 2 3 2 4" xfId="11079" xr:uid="{00000000-0005-0000-0000-00007D060000}"/>
    <cellStyle name="Normal 2 2 2 5 2 3 3" xfId="3676" xr:uid="{00000000-0005-0000-0000-000081060000}"/>
    <cellStyle name="Normal 2 2 2 5 2 3 3 2" xfId="7893" xr:uid="{00000000-0005-0000-0000-000082060000}"/>
    <cellStyle name="Normal 2 2 2 5 2 3 3 2 2" xfId="16661" xr:uid="{00000000-0005-0000-0000-000082060000}"/>
    <cellStyle name="Normal 2 2 2 5 2 3 3 3" xfId="12452" xr:uid="{00000000-0005-0000-0000-000081060000}"/>
    <cellStyle name="Normal 2 2 2 5 2 3 4" xfId="5446" xr:uid="{00000000-0005-0000-0000-000083060000}"/>
    <cellStyle name="Normal 2 2 2 5 2 3 4 2" xfId="14214" xr:uid="{00000000-0005-0000-0000-000083060000}"/>
    <cellStyle name="Normal 2 2 2 5 2 3 5" xfId="10005" xr:uid="{00000000-0005-0000-0000-00007C060000}"/>
    <cellStyle name="Normal 2 2 2 5 2 4" xfId="1799" xr:uid="{00000000-0005-0000-0000-000084060000}"/>
    <cellStyle name="Normal 2 2 2 5 2 4 2" xfId="3916" xr:uid="{00000000-0005-0000-0000-000085060000}"/>
    <cellStyle name="Normal 2 2 2 5 2 4 2 2" xfId="8133" xr:uid="{00000000-0005-0000-0000-000086060000}"/>
    <cellStyle name="Normal 2 2 2 5 2 4 2 2 2" xfId="16901" xr:uid="{00000000-0005-0000-0000-000086060000}"/>
    <cellStyle name="Normal 2 2 2 5 2 4 2 3" xfId="12692" xr:uid="{00000000-0005-0000-0000-000085060000}"/>
    <cellStyle name="Normal 2 2 2 5 2 4 3" xfId="6020" xr:uid="{00000000-0005-0000-0000-000087060000}"/>
    <cellStyle name="Normal 2 2 2 5 2 4 3 2" xfId="14788" xr:uid="{00000000-0005-0000-0000-000087060000}"/>
    <cellStyle name="Normal 2 2 2 5 2 4 4" xfId="10579" xr:uid="{00000000-0005-0000-0000-000084060000}"/>
    <cellStyle name="Normal 2 2 2 5 2 5" xfId="2942" xr:uid="{00000000-0005-0000-0000-000088060000}"/>
    <cellStyle name="Normal 2 2 2 5 2 5 2" xfId="7161" xr:uid="{00000000-0005-0000-0000-000089060000}"/>
    <cellStyle name="Normal 2 2 2 5 2 5 2 2" xfId="15929" xr:uid="{00000000-0005-0000-0000-000089060000}"/>
    <cellStyle name="Normal 2 2 2 5 2 5 3" xfId="11720" xr:uid="{00000000-0005-0000-0000-000088060000}"/>
    <cellStyle name="Normal 2 2 2 5 2 6" xfId="4946" xr:uid="{00000000-0005-0000-0000-00008A060000}"/>
    <cellStyle name="Normal 2 2 2 5 2 6 2" xfId="13714" xr:uid="{00000000-0005-0000-0000-00008A060000}"/>
    <cellStyle name="Normal 2 2 2 5 2 7" xfId="723" xr:uid="{00000000-0005-0000-0000-00008B060000}"/>
    <cellStyle name="Normal 2 2 2 5 2 7 2" xfId="9505" xr:uid="{00000000-0005-0000-0000-00008B060000}"/>
    <cellStyle name="Normal 2 2 2 5 2 8" xfId="9255" xr:uid="{00000000-0005-0000-0000-00006F060000}"/>
    <cellStyle name="Normal 2 2 2 5 3" xfId="812" xr:uid="{00000000-0005-0000-0000-00008C060000}"/>
    <cellStyle name="Normal 2 2 2 5 3 2" xfId="1380" xr:uid="{00000000-0005-0000-0000-00008D060000}"/>
    <cellStyle name="Normal 2 2 2 5 3 2 2" xfId="2456" xr:uid="{00000000-0005-0000-0000-00008E060000}"/>
    <cellStyle name="Normal 2 2 2 5 3 2 2 2" xfId="6677" xr:uid="{00000000-0005-0000-0000-00008F060000}"/>
    <cellStyle name="Normal 2 2 2 5 3 2 2 2 2" xfId="15445" xr:uid="{00000000-0005-0000-0000-00008F060000}"/>
    <cellStyle name="Normal 2 2 2 5 3 2 2 3" xfId="11236" xr:uid="{00000000-0005-0000-0000-00008E060000}"/>
    <cellStyle name="Normal 2 2 2 5 3 2 3" xfId="3479" xr:uid="{00000000-0005-0000-0000-000090060000}"/>
    <cellStyle name="Normal 2 2 2 5 3 2 3 2" xfId="7697" xr:uid="{00000000-0005-0000-0000-000091060000}"/>
    <cellStyle name="Normal 2 2 2 5 3 2 3 2 2" xfId="16465" xr:uid="{00000000-0005-0000-0000-000091060000}"/>
    <cellStyle name="Normal 2 2 2 5 3 2 3 3" xfId="12256" xr:uid="{00000000-0005-0000-0000-000090060000}"/>
    <cellStyle name="Normal 2 2 2 5 3 2 4" xfId="5603" xr:uid="{00000000-0005-0000-0000-000092060000}"/>
    <cellStyle name="Normal 2 2 2 5 3 2 4 2" xfId="14371" xr:uid="{00000000-0005-0000-0000-000092060000}"/>
    <cellStyle name="Normal 2 2 2 5 3 2 5" xfId="10162" xr:uid="{00000000-0005-0000-0000-00008D060000}"/>
    <cellStyle name="Normal 2 2 2 5 3 3" xfId="1888" xr:uid="{00000000-0005-0000-0000-000093060000}"/>
    <cellStyle name="Normal 2 2 2 5 3 3 2" xfId="4111" xr:uid="{00000000-0005-0000-0000-000094060000}"/>
    <cellStyle name="Normal 2 2 2 5 3 3 2 2" xfId="8326" xr:uid="{00000000-0005-0000-0000-000095060000}"/>
    <cellStyle name="Normal 2 2 2 5 3 3 2 2 2" xfId="17094" xr:uid="{00000000-0005-0000-0000-000095060000}"/>
    <cellStyle name="Normal 2 2 2 5 3 3 2 3" xfId="12885" xr:uid="{00000000-0005-0000-0000-000094060000}"/>
    <cellStyle name="Normal 2 2 2 5 3 3 3" xfId="6109" xr:uid="{00000000-0005-0000-0000-000096060000}"/>
    <cellStyle name="Normal 2 2 2 5 3 3 3 2" xfId="14877" xr:uid="{00000000-0005-0000-0000-000096060000}"/>
    <cellStyle name="Normal 2 2 2 5 3 3 4" xfId="10668" xr:uid="{00000000-0005-0000-0000-000093060000}"/>
    <cellStyle name="Normal 2 2 2 5 3 4" xfId="3078" xr:uid="{00000000-0005-0000-0000-000097060000}"/>
    <cellStyle name="Normal 2 2 2 5 3 4 2" xfId="7297" xr:uid="{00000000-0005-0000-0000-000098060000}"/>
    <cellStyle name="Normal 2 2 2 5 3 4 2 2" xfId="16065" xr:uid="{00000000-0005-0000-0000-000098060000}"/>
    <cellStyle name="Normal 2 2 2 5 3 4 3" xfId="11856" xr:uid="{00000000-0005-0000-0000-000097060000}"/>
    <cellStyle name="Normal 2 2 2 5 3 5" xfId="5035" xr:uid="{00000000-0005-0000-0000-000099060000}"/>
    <cellStyle name="Normal 2 2 2 5 3 5 2" xfId="13803" xr:uid="{00000000-0005-0000-0000-000099060000}"/>
    <cellStyle name="Normal 2 2 2 5 3 6" xfId="9594" xr:uid="{00000000-0005-0000-0000-00008C060000}"/>
    <cellStyle name="Normal 2 2 2 5 4" xfId="1537" xr:uid="{00000000-0005-0000-0000-00009A060000}"/>
    <cellStyle name="Normal 2 2 2 5 4 2" xfId="2613" xr:uid="{00000000-0005-0000-0000-00009B060000}"/>
    <cellStyle name="Normal 2 2 2 5 4 2 2" xfId="4414" xr:uid="{00000000-0005-0000-0000-00009C060000}"/>
    <cellStyle name="Normal 2 2 2 5 4 2 2 2" xfId="8629" xr:uid="{00000000-0005-0000-0000-00009D060000}"/>
    <cellStyle name="Normal 2 2 2 5 4 2 2 2 2" xfId="17397" xr:uid="{00000000-0005-0000-0000-00009D060000}"/>
    <cellStyle name="Normal 2 2 2 5 4 2 2 3" xfId="13188" xr:uid="{00000000-0005-0000-0000-00009C060000}"/>
    <cellStyle name="Normal 2 2 2 5 4 2 3" xfId="6834" xr:uid="{00000000-0005-0000-0000-00009E060000}"/>
    <cellStyle name="Normal 2 2 2 5 4 2 3 2" xfId="15602" xr:uid="{00000000-0005-0000-0000-00009E060000}"/>
    <cellStyle name="Normal 2 2 2 5 4 2 4" xfId="11393" xr:uid="{00000000-0005-0000-0000-00009B060000}"/>
    <cellStyle name="Normal 2 2 2 5 4 3" xfId="3261" xr:uid="{00000000-0005-0000-0000-00009F060000}"/>
    <cellStyle name="Normal 2 2 2 5 4 3 2" xfId="7479" xr:uid="{00000000-0005-0000-0000-0000A0060000}"/>
    <cellStyle name="Normal 2 2 2 5 4 3 2 2" xfId="16247" xr:uid="{00000000-0005-0000-0000-0000A0060000}"/>
    <cellStyle name="Normal 2 2 2 5 4 3 3" xfId="12038" xr:uid="{00000000-0005-0000-0000-00009F060000}"/>
    <cellStyle name="Normal 2 2 2 5 4 4" xfId="5760" xr:uid="{00000000-0005-0000-0000-0000A1060000}"/>
    <cellStyle name="Normal 2 2 2 5 4 4 2" xfId="14528" xr:uid="{00000000-0005-0000-0000-0000A1060000}"/>
    <cellStyle name="Normal 2 2 2 5 4 5" xfId="10319" xr:uid="{00000000-0005-0000-0000-00009A060000}"/>
    <cellStyle name="Normal 2 2 2 5 5" xfId="1066" xr:uid="{00000000-0005-0000-0000-0000A2060000}"/>
    <cellStyle name="Normal 2 2 2 5 5 2" xfId="2142" xr:uid="{00000000-0005-0000-0000-0000A3060000}"/>
    <cellStyle name="Normal 2 2 2 5 5 2 2" xfId="6363" xr:uid="{00000000-0005-0000-0000-0000A4060000}"/>
    <cellStyle name="Normal 2 2 2 5 5 2 2 2" xfId="15131" xr:uid="{00000000-0005-0000-0000-0000A4060000}"/>
    <cellStyle name="Normal 2 2 2 5 5 2 3" xfId="10922" xr:uid="{00000000-0005-0000-0000-0000A3060000}"/>
    <cellStyle name="Normal 2 2 2 5 5 3" xfId="3831" xr:uid="{00000000-0005-0000-0000-0000A5060000}"/>
    <cellStyle name="Normal 2 2 2 5 5 3 2" xfId="8048" xr:uid="{00000000-0005-0000-0000-0000A6060000}"/>
    <cellStyle name="Normal 2 2 2 5 5 3 2 2" xfId="16816" xr:uid="{00000000-0005-0000-0000-0000A6060000}"/>
    <cellStyle name="Normal 2 2 2 5 5 3 3" xfId="12607" xr:uid="{00000000-0005-0000-0000-0000A5060000}"/>
    <cellStyle name="Normal 2 2 2 5 5 4" xfId="5289" xr:uid="{00000000-0005-0000-0000-0000A7060000}"/>
    <cellStyle name="Normal 2 2 2 5 5 4 2" xfId="14057" xr:uid="{00000000-0005-0000-0000-0000A7060000}"/>
    <cellStyle name="Normal 2 2 2 5 5 5" xfId="9848" xr:uid="{00000000-0005-0000-0000-0000A2060000}"/>
    <cellStyle name="Normal 2 2 2 5 6" xfId="1697" xr:uid="{00000000-0005-0000-0000-0000A8060000}"/>
    <cellStyle name="Normal 2 2 2 5 6 2" xfId="4244" xr:uid="{00000000-0005-0000-0000-0000A9060000}"/>
    <cellStyle name="Normal 2 2 2 5 6 2 2" xfId="8459" xr:uid="{00000000-0005-0000-0000-0000AA060000}"/>
    <cellStyle name="Normal 2 2 2 5 6 2 2 2" xfId="17227" xr:uid="{00000000-0005-0000-0000-0000AA060000}"/>
    <cellStyle name="Normal 2 2 2 5 6 2 3" xfId="13018" xr:uid="{00000000-0005-0000-0000-0000A9060000}"/>
    <cellStyle name="Normal 2 2 2 5 6 3" xfId="5918" xr:uid="{00000000-0005-0000-0000-0000AB060000}"/>
    <cellStyle name="Normal 2 2 2 5 6 3 2" xfId="14686" xr:uid="{00000000-0005-0000-0000-0000AB060000}"/>
    <cellStyle name="Normal 2 2 2 5 6 4" xfId="10477" xr:uid="{00000000-0005-0000-0000-0000A8060000}"/>
    <cellStyle name="Normal 2 2 2 5 7" xfId="4012" xr:uid="{00000000-0005-0000-0000-0000AC060000}"/>
    <cellStyle name="Normal 2 2 2 5 7 2" xfId="8229" xr:uid="{00000000-0005-0000-0000-0000AD060000}"/>
    <cellStyle name="Normal 2 2 2 5 7 2 2" xfId="16997" xr:uid="{00000000-0005-0000-0000-0000AD060000}"/>
    <cellStyle name="Normal 2 2 2 5 7 3" xfId="12788" xr:uid="{00000000-0005-0000-0000-0000AC060000}"/>
    <cellStyle name="Normal 2 2 2 5 8" xfId="4699" xr:uid="{00000000-0005-0000-0000-0000AE060000}"/>
    <cellStyle name="Normal 2 2 2 5 8 2" xfId="8909" xr:uid="{00000000-0005-0000-0000-0000AF060000}"/>
    <cellStyle name="Normal 2 2 2 5 8 2 2" xfId="17677" xr:uid="{00000000-0005-0000-0000-0000AF060000}"/>
    <cellStyle name="Normal 2 2 2 5 8 3" xfId="13468" xr:uid="{00000000-0005-0000-0000-0000AE060000}"/>
    <cellStyle name="Normal 2 2 2 5 9" xfId="2860" xr:uid="{00000000-0005-0000-0000-0000B0060000}"/>
    <cellStyle name="Normal 2 2 2 5 9 2" xfId="7079" xr:uid="{00000000-0005-0000-0000-0000B1060000}"/>
    <cellStyle name="Normal 2 2 2 5 9 2 2" xfId="15847" xr:uid="{00000000-0005-0000-0000-0000B1060000}"/>
    <cellStyle name="Normal 2 2 2 5 9 3" xfId="11638" xr:uid="{00000000-0005-0000-0000-0000B0060000}"/>
    <cellStyle name="Normal 2 2 2 6" xfId="349" xr:uid="{00000000-0005-0000-0000-0000B2060000}"/>
    <cellStyle name="Normal 2 2 2 6 10" xfId="4829" xr:uid="{00000000-0005-0000-0000-0000B3060000}"/>
    <cellStyle name="Normal 2 2 2 6 10 2" xfId="13597" xr:uid="{00000000-0005-0000-0000-0000B3060000}"/>
    <cellStyle name="Normal 2 2 2 6 11" xfId="604" xr:uid="{00000000-0005-0000-0000-0000B4060000}"/>
    <cellStyle name="Normal 2 2 2 6 11 2" xfId="9388" xr:uid="{00000000-0005-0000-0000-0000B4060000}"/>
    <cellStyle name="Normal 2 2 2 6 12" xfId="9141" xr:uid="{00000000-0005-0000-0000-0000B2060000}"/>
    <cellStyle name="Normal 2 2 2 6 2" xfId="508" xr:uid="{00000000-0005-0000-0000-0000B5060000}"/>
    <cellStyle name="Normal 2 2 2 6 2 2" xfId="900" xr:uid="{00000000-0005-0000-0000-0000B6060000}"/>
    <cellStyle name="Normal 2 2 2 6 2 2 2" xfId="1624" xr:uid="{00000000-0005-0000-0000-0000B7060000}"/>
    <cellStyle name="Normal 2 2 2 6 2 2 2 2" xfId="2698" xr:uid="{00000000-0005-0000-0000-0000B8060000}"/>
    <cellStyle name="Normal 2 2 2 6 2 2 2 2 2" xfId="6919" xr:uid="{00000000-0005-0000-0000-0000B9060000}"/>
    <cellStyle name="Normal 2 2 2 6 2 2 2 2 2 2" xfId="15687" xr:uid="{00000000-0005-0000-0000-0000B9060000}"/>
    <cellStyle name="Normal 2 2 2 6 2 2 2 2 3" xfId="11478" xr:uid="{00000000-0005-0000-0000-0000B8060000}"/>
    <cellStyle name="Normal 2 2 2 6 2 2 2 3" xfId="4559" xr:uid="{00000000-0005-0000-0000-0000BA060000}"/>
    <cellStyle name="Normal 2 2 2 6 2 2 2 3 2" xfId="8770" xr:uid="{00000000-0005-0000-0000-0000BB060000}"/>
    <cellStyle name="Normal 2 2 2 6 2 2 2 3 2 2" xfId="17538" xr:uid="{00000000-0005-0000-0000-0000BB060000}"/>
    <cellStyle name="Normal 2 2 2 6 2 2 2 3 3" xfId="13329" xr:uid="{00000000-0005-0000-0000-0000BA060000}"/>
    <cellStyle name="Normal 2 2 2 6 2 2 2 4" xfId="5845" xr:uid="{00000000-0005-0000-0000-0000BC060000}"/>
    <cellStyle name="Normal 2 2 2 6 2 2 2 4 2" xfId="14613" xr:uid="{00000000-0005-0000-0000-0000BC060000}"/>
    <cellStyle name="Normal 2 2 2 6 2 2 2 5" xfId="10404" xr:uid="{00000000-0005-0000-0000-0000B7060000}"/>
    <cellStyle name="Normal 2 2 2 6 2 2 3" xfId="1976" xr:uid="{00000000-0005-0000-0000-0000BD060000}"/>
    <cellStyle name="Normal 2 2 2 6 2 2 3 2" xfId="6197" xr:uid="{00000000-0005-0000-0000-0000BE060000}"/>
    <cellStyle name="Normal 2 2 2 6 2 2 3 2 2" xfId="14965" xr:uid="{00000000-0005-0000-0000-0000BE060000}"/>
    <cellStyle name="Normal 2 2 2 6 2 2 3 3" xfId="10756" xr:uid="{00000000-0005-0000-0000-0000BD060000}"/>
    <cellStyle name="Normal 2 2 2 6 2 2 4" xfId="3340" xr:uid="{00000000-0005-0000-0000-0000BF060000}"/>
    <cellStyle name="Normal 2 2 2 6 2 2 4 2" xfId="7558" xr:uid="{00000000-0005-0000-0000-0000C0060000}"/>
    <cellStyle name="Normal 2 2 2 6 2 2 4 2 2" xfId="16326" xr:uid="{00000000-0005-0000-0000-0000C0060000}"/>
    <cellStyle name="Normal 2 2 2 6 2 2 4 3" xfId="12117" xr:uid="{00000000-0005-0000-0000-0000BF060000}"/>
    <cellStyle name="Normal 2 2 2 6 2 2 5" xfId="5123" xr:uid="{00000000-0005-0000-0000-0000C1060000}"/>
    <cellStyle name="Normal 2 2 2 6 2 2 5 2" xfId="13891" xr:uid="{00000000-0005-0000-0000-0000C1060000}"/>
    <cellStyle name="Normal 2 2 2 6 2 2 6" xfId="9682" xr:uid="{00000000-0005-0000-0000-0000B6060000}"/>
    <cellStyle name="Normal 2 2 2 6 2 3" xfId="1263" xr:uid="{00000000-0005-0000-0000-0000C2060000}"/>
    <cellStyle name="Normal 2 2 2 6 2 3 2" xfId="2339" xr:uid="{00000000-0005-0000-0000-0000C3060000}"/>
    <cellStyle name="Normal 2 2 2 6 2 3 2 2" xfId="6560" xr:uid="{00000000-0005-0000-0000-0000C4060000}"/>
    <cellStyle name="Normal 2 2 2 6 2 3 2 2 2" xfId="15328" xr:uid="{00000000-0005-0000-0000-0000C4060000}"/>
    <cellStyle name="Normal 2 2 2 6 2 3 2 3" xfId="11119" xr:uid="{00000000-0005-0000-0000-0000C3060000}"/>
    <cellStyle name="Normal 2 2 2 6 2 3 3" xfId="3716" xr:uid="{00000000-0005-0000-0000-0000C5060000}"/>
    <cellStyle name="Normal 2 2 2 6 2 3 3 2" xfId="7933" xr:uid="{00000000-0005-0000-0000-0000C6060000}"/>
    <cellStyle name="Normal 2 2 2 6 2 3 3 2 2" xfId="16701" xr:uid="{00000000-0005-0000-0000-0000C6060000}"/>
    <cellStyle name="Normal 2 2 2 6 2 3 3 3" xfId="12492" xr:uid="{00000000-0005-0000-0000-0000C5060000}"/>
    <cellStyle name="Normal 2 2 2 6 2 3 4" xfId="5486" xr:uid="{00000000-0005-0000-0000-0000C7060000}"/>
    <cellStyle name="Normal 2 2 2 6 2 3 4 2" xfId="14254" xr:uid="{00000000-0005-0000-0000-0000C7060000}"/>
    <cellStyle name="Normal 2 2 2 6 2 3 5" xfId="10045" xr:uid="{00000000-0005-0000-0000-0000C2060000}"/>
    <cellStyle name="Normal 2 2 2 6 2 4" xfId="1784" xr:uid="{00000000-0005-0000-0000-0000C8060000}"/>
    <cellStyle name="Normal 2 2 2 6 2 4 2" xfId="3912" xr:uid="{00000000-0005-0000-0000-0000C9060000}"/>
    <cellStyle name="Normal 2 2 2 6 2 4 2 2" xfId="8129" xr:uid="{00000000-0005-0000-0000-0000CA060000}"/>
    <cellStyle name="Normal 2 2 2 6 2 4 2 2 2" xfId="16897" xr:uid="{00000000-0005-0000-0000-0000CA060000}"/>
    <cellStyle name="Normal 2 2 2 6 2 4 2 3" xfId="12688" xr:uid="{00000000-0005-0000-0000-0000C9060000}"/>
    <cellStyle name="Normal 2 2 2 6 2 4 3" xfId="6005" xr:uid="{00000000-0005-0000-0000-0000CB060000}"/>
    <cellStyle name="Normal 2 2 2 6 2 4 3 2" xfId="14773" xr:uid="{00000000-0005-0000-0000-0000CB060000}"/>
    <cellStyle name="Normal 2 2 2 6 2 4 4" xfId="10564" xr:uid="{00000000-0005-0000-0000-0000C8060000}"/>
    <cellStyle name="Normal 2 2 2 6 2 5" xfId="2939" xr:uid="{00000000-0005-0000-0000-0000CC060000}"/>
    <cellStyle name="Normal 2 2 2 6 2 5 2" xfId="7158" xr:uid="{00000000-0005-0000-0000-0000CD060000}"/>
    <cellStyle name="Normal 2 2 2 6 2 5 2 2" xfId="15926" xr:uid="{00000000-0005-0000-0000-0000CD060000}"/>
    <cellStyle name="Normal 2 2 2 6 2 5 3" xfId="11717" xr:uid="{00000000-0005-0000-0000-0000CC060000}"/>
    <cellStyle name="Normal 2 2 2 6 2 6" xfId="4931" xr:uid="{00000000-0005-0000-0000-0000CE060000}"/>
    <cellStyle name="Normal 2 2 2 6 2 6 2" xfId="13699" xr:uid="{00000000-0005-0000-0000-0000CE060000}"/>
    <cellStyle name="Normal 2 2 2 6 2 7" xfId="708" xr:uid="{00000000-0005-0000-0000-0000CF060000}"/>
    <cellStyle name="Normal 2 2 2 6 2 7 2" xfId="9490" xr:uid="{00000000-0005-0000-0000-0000CF060000}"/>
    <cellStyle name="Normal 2 2 2 6 2 8" xfId="9295" xr:uid="{00000000-0005-0000-0000-0000B5060000}"/>
    <cellStyle name="Normal 2 2 2 6 3" xfId="797" xr:uid="{00000000-0005-0000-0000-0000D0060000}"/>
    <cellStyle name="Normal 2 2 2 6 3 2" xfId="1420" xr:uid="{00000000-0005-0000-0000-0000D1060000}"/>
    <cellStyle name="Normal 2 2 2 6 3 2 2" xfId="2496" xr:uid="{00000000-0005-0000-0000-0000D2060000}"/>
    <cellStyle name="Normal 2 2 2 6 3 2 2 2" xfId="6717" xr:uid="{00000000-0005-0000-0000-0000D3060000}"/>
    <cellStyle name="Normal 2 2 2 6 3 2 2 2 2" xfId="15485" xr:uid="{00000000-0005-0000-0000-0000D3060000}"/>
    <cellStyle name="Normal 2 2 2 6 3 2 2 3" xfId="11276" xr:uid="{00000000-0005-0000-0000-0000D2060000}"/>
    <cellStyle name="Normal 2 2 2 6 3 2 3" xfId="3519" xr:uid="{00000000-0005-0000-0000-0000D4060000}"/>
    <cellStyle name="Normal 2 2 2 6 3 2 3 2" xfId="7737" xr:uid="{00000000-0005-0000-0000-0000D5060000}"/>
    <cellStyle name="Normal 2 2 2 6 3 2 3 2 2" xfId="16505" xr:uid="{00000000-0005-0000-0000-0000D5060000}"/>
    <cellStyle name="Normal 2 2 2 6 3 2 3 3" xfId="12296" xr:uid="{00000000-0005-0000-0000-0000D4060000}"/>
    <cellStyle name="Normal 2 2 2 6 3 2 4" xfId="5643" xr:uid="{00000000-0005-0000-0000-0000D6060000}"/>
    <cellStyle name="Normal 2 2 2 6 3 2 4 2" xfId="14411" xr:uid="{00000000-0005-0000-0000-0000D6060000}"/>
    <cellStyle name="Normal 2 2 2 6 3 2 5" xfId="10202" xr:uid="{00000000-0005-0000-0000-0000D1060000}"/>
    <cellStyle name="Normal 2 2 2 6 3 3" xfId="1873" xr:uid="{00000000-0005-0000-0000-0000D7060000}"/>
    <cellStyle name="Normal 2 2 2 6 3 3 2" xfId="4788" xr:uid="{00000000-0005-0000-0000-0000D8060000}"/>
    <cellStyle name="Normal 2 2 2 6 3 3 2 2" xfId="8997" xr:uid="{00000000-0005-0000-0000-0000D9060000}"/>
    <cellStyle name="Normal 2 2 2 6 3 3 2 2 2" xfId="17765" xr:uid="{00000000-0005-0000-0000-0000D9060000}"/>
    <cellStyle name="Normal 2 2 2 6 3 3 2 3" xfId="13556" xr:uid="{00000000-0005-0000-0000-0000D8060000}"/>
    <cellStyle name="Normal 2 2 2 6 3 3 3" xfId="6094" xr:uid="{00000000-0005-0000-0000-0000DA060000}"/>
    <cellStyle name="Normal 2 2 2 6 3 3 3 2" xfId="14862" xr:uid="{00000000-0005-0000-0000-0000DA060000}"/>
    <cellStyle name="Normal 2 2 2 6 3 3 4" xfId="10653" xr:uid="{00000000-0005-0000-0000-0000D7060000}"/>
    <cellStyle name="Normal 2 2 2 6 3 4" xfId="3118" xr:uid="{00000000-0005-0000-0000-0000DB060000}"/>
    <cellStyle name="Normal 2 2 2 6 3 4 2" xfId="7337" xr:uid="{00000000-0005-0000-0000-0000DC060000}"/>
    <cellStyle name="Normal 2 2 2 6 3 4 2 2" xfId="16105" xr:uid="{00000000-0005-0000-0000-0000DC060000}"/>
    <cellStyle name="Normal 2 2 2 6 3 4 3" xfId="11896" xr:uid="{00000000-0005-0000-0000-0000DB060000}"/>
    <cellStyle name="Normal 2 2 2 6 3 5" xfId="5020" xr:uid="{00000000-0005-0000-0000-0000DD060000}"/>
    <cellStyle name="Normal 2 2 2 6 3 5 2" xfId="13788" xr:uid="{00000000-0005-0000-0000-0000DD060000}"/>
    <cellStyle name="Normal 2 2 2 6 3 6" xfId="9579" xr:uid="{00000000-0005-0000-0000-0000D0060000}"/>
    <cellStyle name="Normal 2 2 2 6 4" xfId="1577" xr:uid="{00000000-0005-0000-0000-0000DE060000}"/>
    <cellStyle name="Normal 2 2 2 6 4 2" xfId="2653" xr:uid="{00000000-0005-0000-0000-0000DF060000}"/>
    <cellStyle name="Normal 2 2 2 6 4 2 2" xfId="4388" xr:uid="{00000000-0005-0000-0000-0000E0060000}"/>
    <cellStyle name="Normal 2 2 2 6 4 2 2 2" xfId="8603" xr:uid="{00000000-0005-0000-0000-0000E1060000}"/>
    <cellStyle name="Normal 2 2 2 6 4 2 2 2 2" xfId="17371" xr:uid="{00000000-0005-0000-0000-0000E1060000}"/>
    <cellStyle name="Normal 2 2 2 6 4 2 2 3" xfId="13162" xr:uid="{00000000-0005-0000-0000-0000E0060000}"/>
    <cellStyle name="Normal 2 2 2 6 4 2 3" xfId="6874" xr:uid="{00000000-0005-0000-0000-0000E2060000}"/>
    <cellStyle name="Normal 2 2 2 6 4 2 3 2" xfId="15642" xr:uid="{00000000-0005-0000-0000-0000E2060000}"/>
    <cellStyle name="Normal 2 2 2 6 4 2 4" xfId="11433" xr:uid="{00000000-0005-0000-0000-0000DF060000}"/>
    <cellStyle name="Normal 2 2 2 6 4 3" xfId="3301" xr:uid="{00000000-0005-0000-0000-0000E3060000}"/>
    <cellStyle name="Normal 2 2 2 6 4 3 2" xfId="7519" xr:uid="{00000000-0005-0000-0000-0000E4060000}"/>
    <cellStyle name="Normal 2 2 2 6 4 3 2 2" xfId="16287" xr:uid="{00000000-0005-0000-0000-0000E4060000}"/>
    <cellStyle name="Normal 2 2 2 6 4 3 3" xfId="12078" xr:uid="{00000000-0005-0000-0000-0000E3060000}"/>
    <cellStyle name="Normal 2 2 2 6 4 4" xfId="5800" xr:uid="{00000000-0005-0000-0000-0000E5060000}"/>
    <cellStyle name="Normal 2 2 2 6 4 4 2" xfId="14568" xr:uid="{00000000-0005-0000-0000-0000E5060000}"/>
    <cellStyle name="Normal 2 2 2 6 4 5" xfId="10359" xr:uid="{00000000-0005-0000-0000-0000DE060000}"/>
    <cellStyle name="Normal 2 2 2 6 5" xfId="1106" xr:uid="{00000000-0005-0000-0000-0000E6060000}"/>
    <cellStyle name="Normal 2 2 2 6 5 2" xfId="2182" xr:uid="{00000000-0005-0000-0000-0000E7060000}"/>
    <cellStyle name="Normal 2 2 2 6 5 2 2" xfId="6403" xr:uid="{00000000-0005-0000-0000-0000E8060000}"/>
    <cellStyle name="Normal 2 2 2 6 5 2 2 2" xfId="15171" xr:uid="{00000000-0005-0000-0000-0000E8060000}"/>
    <cellStyle name="Normal 2 2 2 6 5 2 3" xfId="10962" xr:uid="{00000000-0005-0000-0000-0000E7060000}"/>
    <cellStyle name="Normal 2 2 2 6 5 3" xfId="3871" xr:uid="{00000000-0005-0000-0000-0000E9060000}"/>
    <cellStyle name="Normal 2 2 2 6 5 3 2" xfId="8088" xr:uid="{00000000-0005-0000-0000-0000EA060000}"/>
    <cellStyle name="Normal 2 2 2 6 5 3 2 2" xfId="16856" xr:uid="{00000000-0005-0000-0000-0000EA060000}"/>
    <cellStyle name="Normal 2 2 2 6 5 3 3" xfId="12647" xr:uid="{00000000-0005-0000-0000-0000E9060000}"/>
    <cellStyle name="Normal 2 2 2 6 5 4" xfId="5329" xr:uid="{00000000-0005-0000-0000-0000EB060000}"/>
    <cellStyle name="Normal 2 2 2 6 5 4 2" xfId="14097" xr:uid="{00000000-0005-0000-0000-0000EB060000}"/>
    <cellStyle name="Normal 2 2 2 6 5 5" xfId="9888" xr:uid="{00000000-0005-0000-0000-0000E6060000}"/>
    <cellStyle name="Normal 2 2 2 6 6" xfId="1682" xr:uid="{00000000-0005-0000-0000-0000EC060000}"/>
    <cellStyle name="Normal 2 2 2 6 6 2" xfId="4232" xr:uid="{00000000-0005-0000-0000-0000ED060000}"/>
    <cellStyle name="Normal 2 2 2 6 6 2 2" xfId="8447" xr:uid="{00000000-0005-0000-0000-0000EE060000}"/>
    <cellStyle name="Normal 2 2 2 6 6 2 2 2" xfId="17215" xr:uid="{00000000-0005-0000-0000-0000EE060000}"/>
    <cellStyle name="Normal 2 2 2 6 6 2 3" xfId="13006" xr:uid="{00000000-0005-0000-0000-0000ED060000}"/>
    <cellStyle name="Normal 2 2 2 6 6 3" xfId="5903" xr:uid="{00000000-0005-0000-0000-0000EF060000}"/>
    <cellStyle name="Normal 2 2 2 6 6 3 2" xfId="14671" xr:uid="{00000000-0005-0000-0000-0000EF060000}"/>
    <cellStyle name="Normal 2 2 2 6 6 4" xfId="10462" xr:uid="{00000000-0005-0000-0000-0000EC060000}"/>
    <cellStyle name="Normal 2 2 2 6 7" xfId="4133" xr:uid="{00000000-0005-0000-0000-0000F0060000}"/>
    <cellStyle name="Normal 2 2 2 6 7 2" xfId="8348" xr:uid="{00000000-0005-0000-0000-0000F1060000}"/>
    <cellStyle name="Normal 2 2 2 6 7 2 2" xfId="17116" xr:uid="{00000000-0005-0000-0000-0000F1060000}"/>
    <cellStyle name="Normal 2 2 2 6 7 3" xfId="12907" xr:uid="{00000000-0005-0000-0000-0000F0060000}"/>
    <cellStyle name="Normal 2 2 2 6 8" xfId="4679" xr:uid="{00000000-0005-0000-0000-0000F2060000}"/>
    <cellStyle name="Normal 2 2 2 6 8 2" xfId="8889" xr:uid="{00000000-0005-0000-0000-0000F3060000}"/>
    <cellStyle name="Normal 2 2 2 6 8 2 2" xfId="17657" xr:uid="{00000000-0005-0000-0000-0000F3060000}"/>
    <cellStyle name="Normal 2 2 2 6 8 3" xfId="13448" xr:uid="{00000000-0005-0000-0000-0000F2060000}"/>
    <cellStyle name="Normal 2 2 2 6 9" xfId="2900" xr:uid="{00000000-0005-0000-0000-0000F4060000}"/>
    <cellStyle name="Normal 2 2 2 6 9 2" xfId="7119" xr:uid="{00000000-0005-0000-0000-0000F5060000}"/>
    <cellStyle name="Normal 2 2 2 6 9 2 2" xfId="15887" xr:uid="{00000000-0005-0000-0000-0000F5060000}"/>
    <cellStyle name="Normal 2 2 2 6 9 3" xfId="11678" xr:uid="{00000000-0005-0000-0000-0000F4060000}"/>
    <cellStyle name="Normal 2 2 2 7" xfId="289" xr:uid="{00000000-0005-0000-0000-0000F6060000}"/>
    <cellStyle name="Normal 2 2 2 7 10" xfId="648" xr:uid="{00000000-0005-0000-0000-0000F7060000}"/>
    <cellStyle name="Normal 2 2 2 7 10 2" xfId="9432" xr:uid="{00000000-0005-0000-0000-0000F7060000}"/>
    <cellStyle name="Normal 2 2 2 7 11" xfId="9086" xr:uid="{00000000-0005-0000-0000-0000F6060000}"/>
    <cellStyle name="Normal 2 2 2 7 2" xfId="453" xr:uid="{00000000-0005-0000-0000-0000F8060000}"/>
    <cellStyle name="Normal 2 2 2 7 2 2" xfId="944" xr:uid="{00000000-0005-0000-0000-0000F9060000}"/>
    <cellStyle name="Normal 2 2 2 7 2 2 2" xfId="1638" xr:uid="{00000000-0005-0000-0000-0000FA060000}"/>
    <cellStyle name="Normal 2 2 2 7 2 2 2 2" xfId="2712" xr:uid="{00000000-0005-0000-0000-0000FB060000}"/>
    <cellStyle name="Normal 2 2 2 7 2 2 2 2 2" xfId="6933" xr:uid="{00000000-0005-0000-0000-0000FC060000}"/>
    <cellStyle name="Normal 2 2 2 7 2 2 2 2 2 2" xfId="15701" xr:uid="{00000000-0005-0000-0000-0000FC060000}"/>
    <cellStyle name="Normal 2 2 2 7 2 2 2 2 3" xfId="11492" xr:uid="{00000000-0005-0000-0000-0000FB060000}"/>
    <cellStyle name="Normal 2 2 2 7 2 2 2 3" xfId="5859" xr:uid="{00000000-0005-0000-0000-0000FD060000}"/>
    <cellStyle name="Normal 2 2 2 7 2 2 2 3 2" xfId="14627" xr:uid="{00000000-0005-0000-0000-0000FD060000}"/>
    <cellStyle name="Normal 2 2 2 7 2 2 2 4" xfId="10418" xr:uid="{00000000-0005-0000-0000-0000FA060000}"/>
    <cellStyle name="Normal 2 2 2 7 2 2 3" xfId="2020" xr:uid="{00000000-0005-0000-0000-0000FE060000}"/>
    <cellStyle name="Normal 2 2 2 7 2 2 3 2" xfId="6241" xr:uid="{00000000-0005-0000-0000-0000FF060000}"/>
    <cellStyle name="Normal 2 2 2 7 2 2 3 2 2" xfId="15009" xr:uid="{00000000-0005-0000-0000-0000FF060000}"/>
    <cellStyle name="Normal 2 2 2 7 2 2 3 3" xfId="10800" xr:uid="{00000000-0005-0000-0000-0000FE060000}"/>
    <cellStyle name="Normal 2 2 2 7 2 2 4" xfId="3353" xr:uid="{00000000-0005-0000-0000-000000070000}"/>
    <cellStyle name="Normal 2 2 2 7 2 2 4 2" xfId="7571" xr:uid="{00000000-0005-0000-0000-000001070000}"/>
    <cellStyle name="Normal 2 2 2 7 2 2 4 2 2" xfId="16339" xr:uid="{00000000-0005-0000-0000-000001070000}"/>
    <cellStyle name="Normal 2 2 2 7 2 2 4 3" xfId="12130" xr:uid="{00000000-0005-0000-0000-000000070000}"/>
    <cellStyle name="Normal 2 2 2 7 2 2 5" xfId="5167" xr:uid="{00000000-0005-0000-0000-000002070000}"/>
    <cellStyle name="Normal 2 2 2 7 2 2 5 2" xfId="13935" xr:uid="{00000000-0005-0000-0000-000002070000}"/>
    <cellStyle name="Normal 2 2 2 7 2 2 6" xfId="9726" xr:uid="{00000000-0005-0000-0000-0000F9060000}"/>
    <cellStyle name="Normal 2 2 2 7 2 3" xfId="1208" xr:uid="{00000000-0005-0000-0000-000003070000}"/>
    <cellStyle name="Normal 2 2 2 7 2 3 2" xfId="2284" xr:uid="{00000000-0005-0000-0000-000004070000}"/>
    <cellStyle name="Normal 2 2 2 7 2 3 2 2" xfId="6505" xr:uid="{00000000-0005-0000-0000-000005070000}"/>
    <cellStyle name="Normal 2 2 2 7 2 3 2 2 2" xfId="15273" xr:uid="{00000000-0005-0000-0000-000005070000}"/>
    <cellStyle name="Normal 2 2 2 7 2 3 2 3" xfId="11064" xr:uid="{00000000-0005-0000-0000-000004070000}"/>
    <cellStyle name="Normal 2 2 2 7 2 3 3" xfId="3926" xr:uid="{00000000-0005-0000-0000-000006070000}"/>
    <cellStyle name="Normal 2 2 2 7 2 3 3 2" xfId="8143" xr:uid="{00000000-0005-0000-0000-000007070000}"/>
    <cellStyle name="Normal 2 2 2 7 2 3 3 2 2" xfId="16911" xr:uid="{00000000-0005-0000-0000-000007070000}"/>
    <cellStyle name="Normal 2 2 2 7 2 3 3 3" xfId="12702" xr:uid="{00000000-0005-0000-0000-000006070000}"/>
    <cellStyle name="Normal 2 2 2 7 2 3 4" xfId="5431" xr:uid="{00000000-0005-0000-0000-000008070000}"/>
    <cellStyle name="Normal 2 2 2 7 2 3 4 2" xfId="14199" xr:uid="{00000000-0005-0000-0000-000008070000}"/>
    <cellStyle name="Normal 2 2 2 7 2 3 5" xfId="9990" xr:uid="{00000000-0005-0000-0000-000003070000}"/>
    <cellStyle name="Normal 2 2 2 7 2 4" xfId="1828" xr:uid="{00000000-0005-0000-0000-000009070000}"/>
    <cellStyle name="Normal 2 2 2 7 2 4 2" xfId="6049" xr:uid="{00000000-0005-0000-0000-00000A070000}"/>
    <cellStyle name="Normal 2 2 2 7 2 4 2 2" xfId="14817" xr:uid="{00000000-0005-0000-0000-00000A070000}"/>
    <cellStyle name="Normal 2 2 2 7 2 4 3" xfId="10608" xr:uid="{00000000-0005-0000-0000-000009070000}"/>
    <cellStyle name="Normal 2 2 2 7 2 5" xfId="2952" xr:uid="{00000000-0005-0000-0000-00000B070000}"/>
    <cellStyle name="Normal 2 2 2 7 2 5 2" xfId="7171" xr:uid="{00000000-0005-0000-0000-00000C070000}"/>
    <cellStyle name="Normal 2 2 2 7 2 5 2 2" xfId="15939" xr:uid="{00000000-0005-0000-0000-00000C070000}"/>
    <cellStyle name="Normal 2 2 2 7 2 5 3" xfId="11730" xr:uid="{00000000-0005-0000-0000-00000B070000}"/>
    <cellStyle name="Normal 2 2 2 7 2 6" xfId="4975" xr:uid="{00000000-0005-0000-0000-00000D070000}"/>
    <cellStyle name="Normal 2 2 2 7 2 6 2" xfId="13743" xr:uid="{00000000-0005-0000-0000-00000D070000}"/>
    <cellStyle name="Normal 2 2 2 7 2 7" xfId="752" xr:uid="{00000000-0005-0000-0000-00000E070000}"/>
    <cellStyle name="Normal 2 2 2 7 2 7 2" xfId="9534" xr:uid="{00000000-0005-0000-0000-00000E070000}"/>
    <cellStyle name="Normal 2 2 2 7 2 8" xfId="9240" xr:uid="{00000000-0005-0000-0000-0000F8060000}"/>
    <cellStyle name="Normal 2 2 2 7 3" xfId="841" xr:uid="{00000000-0005-0000-0000-00000F070000}"/>
    <cellStyle name="Normal 2 2 2 7 3 2" xfId="1365" xr:uid="{00000000-0005-0000-0000-000010070000}"/>
    <cellStyle name="Normal 2 2 2 7 3 2 2" xfId="2441" xr:uid="{00000000-0005-0000-0000-000011070000}"/>
    <cellStyle name="Normal 2 2 2 7 3 2 2 2" xfId="6662" xr:uid="{00000000-0005-0000-0000-000012070000}"/>
    <cellStyle name="Normal 2 2 2 7 3 2 2 2 2" xfId="15430" xr:uid="{00000000-0005-0000-0000-000012070000}"/>
    <cellStyle name="Normal 2 2 2 7 3 2 2 3" xfId="11221" xr:uid="{00000000-0005-0000-0000-000011070000}"/>
    <cellStyle name="Normal 2 2 2 7 3 2 3" xfId="3464" xr:uid="{00000000-0005-0000-0000-000013070000}"/>
    <cellStyle name="Normal 2 2 2 7 3 2 3 2" xfId="7682" xr:uid="{00000000-0005-0000-0000-000014070000}"/>
    <cellStyle name="Normal 2 2 2 7 3 2 3 2 2" xfId="16450" xr:uid="{00000000-0005-0000-0000-000014070000}"/>
    <cellStyle name="Normal 2 2 2 7 3 2 3 3" xfId="12241" xr:uid="{00000000-0005-0000-0000-000013070000}"/>
    <cellStyle name="Normal 2 2 2 7 3 2 4" xfId="5588" xr:uid="{00000000-0005-0000-0000-000015070000}"/>
    <cellStyle name="Normal 2 2 2 7 3 2 4 2" xfId="14356" xr:uid="{00000000-0005-0000-0000-000015070000}"/>
    <cellStyle name="Normal 2 2 2 7 3 2 5" xfId="10147" xr:uid="{00000000-0005-0000-0000-000010070000}"/>
    <cellStyle name="Normal 2 2 2 7 3 3" xfId="1917" xr:uid="{00000000-0005-0000-0000-000016070000}"/>
    <cellStyle name="Normal 2 2 2 7 3 3 2" xfId="4642" xr:uid="{00000000-0005-0000-0000-000017070000}"/>
    <cellStyle name="Normal 2 2 2 7 3 3 2 2" xfId="8852" xr:uid="{00000000-0005-0000-0000-000018070000}"/>
    <cellStyle name="Normal 2 2 2 7 3 3 2 2 2" xfId="17620" xr:uid="{00000000-0005-0000-0000-000018070000}"/>
    <cellStyle name="Normal 2 2 2 7 3 3 2 3" xfId="13411" xr:uid="{00000000-0005-0000-0000-000017070000}"/>
    <cellStyle name="Normal 2 2 2 7 3 3 3" xfId="6138" xr:uid="{00000000-0005-0000-0000-000019070000}"/>
    <cellStyle name="Normal 2 2 2 7 3 3 3 2" xfId="14906" xr:uid="{00000000-0005-0000-0000-000019070000}"/>
    <cellStyle name="Normal 2 2 2 7 3 3 4" xfId="10697" xr:uid="{00000000-0005-0000-0000-000016070000}"/>
    <cellStyle name="Normal 2 2 2 7 3 4" xfId="3063" xr:uid="{00000000-0005-0000-0000-00001A070000}"/>
    <cellStyle name="Normal 2 2 2 7 3 4 2" xfId="7282" xr:uid="{00000000-0005-0000-0000-00001B070000}"/>
    <cellStyle name="Normal 2 2 2 7 3 4 2 2" xfId="16050" xr:uid="{00000000-0005-0000-0000-00001B070000}"/>
    <cellStyle name="Normal 2 2 2 7 3 4 3" xfId="11841" xr:uid="{00000000-0005-0000-0000-00001A070000}"/>
    <cellStyle name="Normal 2 2 2 7 3 5" xfId="5064" xr:uid="{00000000-0005-0000-0000-00001C070000}"/>
    <cellStyle name="Normal 2 2 2 7 3 5 2" xfId="13832" xr:uid="{00000000-0005-0000-0000-00001C070000}"/>
    <cellStyle name="Normal 2 2 2 7 3 6" xfId="9623" xr:uid="{00000000-0005-0000-0000-00000F070000}"/>
    <cellStyle name="Normal 2 2 2 7 4" xfId="1522" xr:uid="{00000000-0005-0000-0000-00001D070000}"/>
    <cellStyle name="Normal 2 2 2 7 4 2" xfId="2598" xr:uid="{00000000-0005-0000-0000-00001E070000}"/>
    <cellStyle name="Normal 2 2 2 7 4 2 2" xfId="4328" xr:uid="{00000000-0005-0000-0000-00001F070000}"/>
    <cellStyle name="Normal 2 2 2 7 4 2 2 2" xfId="8543" xr:uid="{00000000-0005-0000-0000-000020070000}"/>
    <cellStyle name="Normal 2 2 2 7 4 2 2 2 2" xfId="17311" xr:uid="{00000000-0005-0000-0000-000020070000}"/>
    <cellStyle name="Normal 2 2 2 7 4 2 2 3" xfId="13102" xr:uid="{00000000-0005-0000-0000-00001F070000}"/>
    <cellStyle name="Normal 2 2 2 7 4 2 3" xfId="6819" xr:uid="{00000000-0005-0000-0000-000021070000}"/>
    <cellStyle name="Normal 2 2 2 7 4 2 3 2" xfId="15587" xr:uid="{00000000-0005-0000-0000-000021070000}"/>
    <cellStyle name="Normal 2 2 2 7 4 2 4" xfId="11378" xr:uid="{00000000-0005-0000-0000-00001E070000}"/>
    <cellStyle name="Normal 2 2 2 7 4 3" xfId="3246" xr:uid="{00000000-0005-0000-0000-000022070000}"/>
    <cellStyle name="Normal 2 2 2 7 4 3 2" xfId="7464" xr:uid="{00000000-0005-0000-0000-000023070000}"/>
    <cellStyle name="Normal 2 2 2 7 4 3 2 2" xfId="16232" xr:uid="{00000000-0005-0000-0000-000023070000}"/>
    <cellStyle name="Normal 2 2 2 7 4 3 3" xfId="12023" xr:uid="{00000000-0005-0000-0000-000022070000}"/>
    <cellStyle name="Normal 2 2 2 7 4 4" xfId="5745" xr:uid="{00000000-0005-0000-0000-000024070000}"/>
    <cellStyle name="Normal 2 2 2 7 4 4 2" xfId="14513" xr:uid="{00000000-0005-0000-0000-000024070000}"/>
    <cellStyle name="Normal 2 2 2 7 4 5" xfId="10304" xr:uid="{00000000-0005-0000-0000-00001D070000}"/>
    <cellStyle name="Normal 2 2 2 7 5" xfId="1051" xr:uid="{00000000-0005-0000-0000-000025070000}"/>
    <cellStyle name="Normal 2 2 2 7 5 2" xfId="2127" xr:uid="{00000000-0005-0000-0000-000026070000}"/>
    <cellStyle name="Normal 2 2 2 7 5 2 2" xfId="6348" xr:uid="{00000000-0005-0000-0000-000027070000}"/>
    <cellStyle name="Normal 2 2 2 7 5 2 2 2" xfId="15116" xr:uid="{00000000-0005-0000-0000-000027070000}"/>
    <cellStyle name="Normal 2 2 2 7 5 2 3" xfId="10907" xr:uid="{00000000-0005-0000-0000-000026070000}"/>
    <cellStyle name="Normal 2 2 2 7 5 3" xfId="3816" xr:uid="{00000000-0005-0000-0000-000028070000}"/>
    <cellStyle name="Normal 2 2 2 7 5 3 2" xfId="8033" xr:uid="{00000000-0005-0000-0000-000029070000}"/>
    <cellStyle name="Normal 2 2 2 7 5 3 2 2" xfId="16801" xr:uid="{00000000-0005-0000-0000-000029070000}"/>
    <cellStyle name="Normal 2 2 2 7 5 3 3" xfId="12592" xr:uid="{00000000-0005-0000-0000-000028070000}"/>
    <cellStyle name="Normal 2 2 2 7 5 4" xfId="5274" xr:uid="{00000000-0005-0000-0000-00002A070000}"/>
    <cellStyle name="Normal 2 2 2 7 5 4 2" xfId="14042" xr:uid="{00000000-0005-0000-0000-00002A070000}"/>
    <cellStyle name="Normal 2 2 2 7 5 5" xfId="9833" xr:uid="{00000000-0005-0000-0000-000025070000}"/>
    <cellStyle name="Normal 2 2 2 7 6" xfId="1726" xr:uid="{00000000-0005-0000-0000-00002B070000}"/>
    <cellStyle name="Normal 2 2 2 7 6 2" xfId="4090" xr:uid="{00000000-0005-0000-0000-00002C070000}"/>
    <cellStyle name="Normal 2 2 2 7 6 2 2" xfId="8305" xr:uid="{00000000-0005-0000-0000-00002D070000}"/>
    <cellStyle name="Normal 2 2 2 7 6 2 2 2" xfId="17073" xr:uid="{00000000-0005-0000-0000-00002D070000}"/>
    <cellStyle name="Normal 2 2 2 7 6 2 3" xfId="12864" xr:uid="{00000000-0005-0000-0000-00002C070000}"/>
    <cellStyle name="Normal 2 2 2 7 6 3" xfId="5947" xr:uid="{00000000-0005-0000-0000-00002E070000}"/>
    <cellStyle name="Normal 2 2 2 7 6 3 2" xfId="14715" xr:uid="{00000000-0005-0000-0000-00002E070000}"/>
    <cellStyle name="Normal 2 2 2 7 6 4" xfId="10506" xr:uid="{00000000-0005-0000-0000-00002B070000}"/>
    <cellStyle name="Normal 2 2 2 7 7" xfId="4776" xr:uid="{00000000-0005-0000-0000-00002F070000}"/>
    <cellStyle name="Normal 2 2 2 7 7 2" xfId="8985" xr:uid="{00000000-0005-0000-0000-000030070000}"/>
    <cellStyle name="Normal 2 2 2 7 7 2 2" xfId="17753" xr:uid="{00000000-0005-0000-0000-000030070000}"/>
    <cellStyle name="Normal 2 2 2 7 7 3" xfId="13544" xr:uid="{00000000-0005-0000-0000-00002F070000}"/>
    <cellStyle name="Normal 2 2 2 7 8" xfId="2845" xr:uid="{00000000-0005-0000-0000-000031070000}"/>
    <cellStyle name="Normal 2 2 2 7 8 2" xfId="7064" xr:uid="{00000000-0005-0000-0000-000032070000}"/>
    <cellStyle name="Normal 2 2 2 7 8 2 2" xfId="15832" xr:uid="{00000000-0005-0000-0000-000032070000}"/>
    <cellStyle name="Normal 2 2 2 7 8 3" xfId="11623" xr:uid="{00000000-0005-0000-0000-000031070000}"/>
    <cellStyle name="Normal 2 2 2 7 9" xfId="4873" xr:uid="{00000000-0005-0000-0000-000033070000}"/>
    <cellStyle name="Normal 2 2 2 7 9 2" xfId="13641" xr:uid="{00000000-0005-0000-0000-000033070000}"/>
    <cellStyle name="Normal 2 2 2 8" xfId="395" xr:uid="{00000000-0005-0000-0000-000034070000}"/>
    <cellStyle name="Normal 2 2 2 8 2" xfId="884" xr:uid="{00000000-0005-0000-0000-000035070000}"/>
    <cellStyle name="Normal 2 2 2 8 2 2" xfId="1618" xr:uid="{00000000-0005-0000-0000-000036070000}"/>
    <cellStyle name="Normal 2 2 2 8 2 2 2" xfId="2693" xr:uid="{00000000-0005-0000-0000-000037070000}"/>
    <cellStyle name="Normal 2 2 2 8 2 2 2 2" xfId="6914" xr:uid="{00000000-0005-0000-0000-000038070000}"/>
    <cellStyle name="Normal 2 2 2 8 2 2 2 2 2" xfId="15682" xr:uid="{00000000-0005-0000-0000-000038070000}"/>
    <cellStyle name="Normal 2 2 2 8 2 2 2 3" xfId="11473" xr:uid="{00000000-0005-0000-0000-000037070000}"/>
    <cellStyle name="Normal 2 2 2 8 2 2 3" xfId="4588" xr:uid="{00000000-0005-0000-0000-000039070000}"/>
    <cellStyle name="Normal 2 2 2 8 2 2 3 2" xfId="8799" xr:uid="{00000000-0005-0000-0000-00003A070000}"/>
    <cellStyle name="Normal 2 2 2 8 2 2 3 2 2" xfId="17567" xr:uid="{00000000-0005-0000-0000-00003A070000}"/>
    <cellStyle name="Normal 2 2 2 8 2 2 3 3" xfId="13358" xr:uid="{00000000-0005-0000-0000-000039070000}"/>
    <cellStyle name="Normal 2 2 2 8 2 2 4" xfId="5840" xr:uid="{00000000-0005-0000-0000-00003B070000}"/>
    <cellStyle name="Normal 2 2 2 8 2 2 4 2" xfId="14608" xr:uid="{00000000-0005-0000-0000-00003B070000}"/>
    <cellStyle name="Normal 2 2 2 8 2 2 5" xfId="10399" xr:uid="{00000000-0005-0000-0000-000036070000}"/>
    <cellStyle name="Normal 2 2 2 8 2 3" xfId="1960" xr:uid="{00000000-0005-0000-0000-00003C070000}"/>
    <cellStyle name="Normal 2 2 2 8 2 3 2" xfId="6181" xr:uid="{00000000-0005-0000-0000-00003D070000}"/>
    <cellStyle name="Normal 2 2 2 8 2 3 2 2" xfId="14949" xr:uid="{00000000-0005-0000-0000-00003D070000}"/>
    <cellStyle name="Normal 2 2 2 8 2 3 3" xfId="10740" xr:uid="{00000000-0005-0000-0000-00003C070000}"/>
    <cellStyle name="Normal 2 2 2 8 2 4" xfId="3188" xr:uid="{00000000-0005-0000-0000-00003E070000}"/>
    <cellStyle name="Normal 2 2 2 8 2 4 2" xfId="7406" xr:uid="{00000000-0005-0000-0000-00003F070000}"/>
    <cellStyle name="Normal 2 2 2 8 2 4 2 2" xfId="16174" xr:uid="{00000000-0005-0000-0000-00003F070000}"/>
    <cellStyle name="Normal 2 2 2 8 2 4 3" xfId="11965" xr:uid="{00000000-0005-0000-0000-00003E070000}"/>
    <cellStyle name="Normal 2 2 2 8 2 5" xfId="5107" xr:uid="{00000000-0005-0000-0000-000040070000}"/>
    <cellStyle name="Normal 2 2 2 8 2 5 2" xfId="13875" xr:uid="{00000000-0005-0000-0000-000040070000}"/>
    <cellStyle name="Normal 2 2 2 8 2 6" xfId="9666" xr:uid="{00000000-0005-0000-0000-000035070000}"/>
    <cellStyle name="Normal 2 2 2 8 3" xfId="1172" xr:uid="{00000000-0005-0000-0000-000041070000}"/>
    <cellStyle name="Normal 2 2 2 8 3 2" xfId="2248" xr:uid="{00000000-0005-0000-0000-000042070000}"/>
    <cellStyle name="Normal 2 2 2 8 3 2 2" xfId="4298" xr:uid="{00000000-0005-0000-0000-000043070000}"/>
    <cellStyle name="Normal 2 2 2 8 3 2 2 2" xfId="8513" xr:uid="{00000000-0005-0000-0000-000044070000}"/>
    <cellStyle name="Normal 2 2 2 8 3 2 2 2 2" xfId="17281" xr:uid="{00000000-0005-0000-0000-000044070000}"/>
    <cellStyle name="Normal 2 2 2 8 3 2 2 3" xfId="13072" xr:uid="{00000000-0005-0000-0000-000043070000}"/>
    <cellStyle name="Normal 2 2 2 8 3 2 3" xfId="6469" xr:uid="{00000000-0005-0000-0000-000045070000}"/>
    <cellStyle name="Normal 2 2 2 8 3 2 3 2" xfId="15237" xr:uid="{00000000-0005-0000-0000-000045070000}"/>
    <cellStyle name="Normal 2 2 2 8 3 2 4" xfId="11028" xr:uid="{00000000-0005-0000-0000-000042070000}"/>
    <cellStyle name="Normal 2 2 2 8 3 3" xfId="3609" xr:uid="{00000000-0005-0000-0000-000046070000}"/>
    <cellStyle name="Normal 2 2 2 8 3 3 2" xfId="7826" xr:uid="{00000000-0005-0000-0000-000047070000}"/>
    <cellStyle name="Normal 2 2 2 8 3 3 2 2" xfId="16594" xr:uid="{00000000-0005-0000-0000-000047070000}"/>
    <cellStyle name="Normal 2 2 2 8 3 3 3" xfId="12385" xr:uid="{00000000-0005-0000-0000-000046070000}"/>
    <cellStyle name="Normal 2 2 2 8 3 4" xfId="5395" xr:uid="{00000000-0005-0000-0000-000048070000}"/>
    <cellStyle name="Normal 2 2 2 8 3 4 2" xfId="14163" xr:uid="{00000000-0005-0000-0000-000048070000}"/>
    <cellStyle name="Normal 2 2 2 8 3 5" xfId="9954" xr:uid="{00000000-0005-0000-0000-000041070000}"/>
    <cellStyle name="Normal 2 2 2 8 4" xfId="1768" xr:uid="{00000000-0005-0000-0000-000049070000}"/>
    <cellStyle name="Normal 2 2 2 8 4 2" xfId="4055" xr:uid="{00000000-0005-0000-0000-00004A070000}"/>
    <cellStyle name="Normal 2 2 2 8 4 2 2" xfId="8271" xr:uid="{00000000-0005-0000-0000-00004B070000}"/>
    <cellStyle name="Normal 2 2 2 8 4 2 2 2" xfId="17039" xr:uid="{00000000-0005-0000-0000-00004B070000}"/>
    <cellStyle name="Normal 2 2 2 8 4 2 3" xfId="12830" xr:uid="{00000000-0005-0000-0000-00004A070000}"/>
    <cellStyle name="Normal 2 2 2 8 4 3" xfId="5989" xr:uid="{00000000-0005-0000-0000-00004C070000}"/>
    <cellStyle name="Normal 2 2 2 8 4 3 2" xfId="14757" xr:uid="{00000000-0005-0000-0000-00004C070000}"/>
    <cellStyle name="Normal 2 2 2 8 4 4" xfId="10548" xr:uid="{00000000-0005-0000-0000-000049070000}"/>
    <cellStyle name="Normal 2 2 2 8 5" xfId="3909" xr:uid="{00000000-0005-0000-0000-00004D070000}"/>
    <cellStyle name="Normal 2 2 2 8 5 2" xfId="8126" xr:uid="{00000000-0005-0000-0000-00004E070000}"/>
    <cellStyle name="Normal 2 2 2 8 5 2 2" xfId="16894" xr:uid="{00000000-0005-0000-0000-00004E070000}"/>
    <cellStyle name="Normal 2 2 2 8 5 3" xfId="12685" xr:uid="{00000000-0005-0000-0000-00004D070000}"/>
    <cellStyle name="Normal 2 2 2 8 6" xfId="2787" xr:uid="{00000000-0005-0000-0000-00004F070000}"/>
    <cellStyle name="Normal 2 2 2 8 6 2" xfId="7006" xr:uid="{00000000-0005-0000-0000-000050070000}"/>
    <cellStyle name="Normal 2 2 2 8 6 2 2" xfId="15774" xr:uid="{00000000-0005-0000-0000-000050070000}"/>
    <cellStyle name="Normal 2 2 2 8 6 3" xfId="11565" xr:uid="{00000000-0005-0000-0000-00004F070000}"/>
    <cellStyle name="Normal 2 2 2 8 7" xfId="4915" xr:uid="{00000000-0005-0000-0000-000051070000}"/>
    <cellStyle name="Normal 2 2 2 8 7 2" xfId="13683" xr:uid="{00000000-0005-0000-0000-000051070000}"/>
    <cellStyle name="Normal 2 2 2 8 8" xfId="691" xr:uid="{00000000-0005-0000-0000-000052070000}"/>
    <cellStyle name="Normal 2 2 2 8 8 2" xfId="9474" xr:uid="{00000000-0005-0000-0000-000052070000}"/>
    <cellStyle name="Normal 2 2 2 8 9" xfId="9182" xr:uid="{00000000-0005-0000-0000-000034070000}"/>
    <cellStyle name="Normal 2 2 2 9" xfId="687" xr:uid="{00000000-0005-0000-0000-000053070000}"/>
    <cellStyle name="Normal 2 2 2 9 2" xfId="880" xr:uid="{00000000-0005-0000-0000-000054070000}"/>
    <cellStyle name="Normal 2 2 2 9 2 2" xfId="1956" xr:uid="{00000000-0005-0000-0000-000055070000}"/>
    <cellStyle name="Normal 2 2 2 9 2 2 2" xfId="4690" xr:uid="{00000000-0005-0000-0000-000056070000}"/>
    <cellStyle name="Normal 2 2 2 9 2 2 2 2" xfId="8900" xr:uid="{00000000-0005-0000-0000-000057070000}"/>
    <cellStyle name="Normal 2 2 2 9 2 2 2 2 2" xfId="17668" xr:uid="{00000000-0005-0000-0000-000057070000}"/>
    <cellStyle name="Normal 2 2 2 9 2 2 2 3" xfId="13459" xr:uid="{00000000-0005-0000-0000-000056070000}"/>
    <cellStyle name="Normal 2 2 2 9 2 2 3" xfId="6177" xr:uid="{00000000-0005-0000-0000-000058070000}"/>
    <cellStyle name="Normal 2 2 2 9 2 2 3 2" xfId="14945" xr:uid="{00000000-0005-0000-0000-000058070000}"/>
    <cellStyle name="Normal 2 2 2 9 2 2 4" xfId="10736" xr:uid="{00000000-0005-0000-0000-000055070000}"/>
    <cellStyle name="Normal 2 2 2 9 2 3" xfId="3336" xr:uid="{00000000-0005-0000-0000-000059070000}"/>
    <cellStyle name="Normal 2 2 2 9 2 3 2" xfId="7554" xr:uid="{00000000-0005-0000-0000-00005A070000}"/>
    <cellStyle name="Normal 2 2 2 9 2 3 2 2" xfId="16322" xr:uid="{00000000-0005-0000-0000-00005A070000}"/>
    <cellStyle name="Normal 2 2 2 9 2 3 3" xfId="12113" xr:uid="{00000000-0005-0000-0000-000059070000}"/>
    <cellStyle name="Normal 2 2 2 9 2 4" xfId="5103" xr:uid="{00000000-0005-0000-0000-00005B070000}"/>
    <cellStyle name="Normal 2 2 2 9 2 4 2" xfId="13871" xr:uid="{00000000-0005-0000-0000-00005B070000}"/>
    <cellStyle name="Normal 2 2 2 9 2 5" xfId="9662" xr:uid="{00000000-0005-0000-0000-000054070000}"/>
    <cellStyle name="Normal 2 2 2 9 3" xfId="1329" xr:uid="{00000000-0005-0000-0000-00005C070000}"/>
    <cellStyle name="Normal 2 2 2 9 3 2" xfId="2405" xr:uid="{00000000-0005-0000-0000-00005D070000}"/>
    <cellStyle name="Normal 2 2 2 9 3 2 2" xfId="6626" xr:uid="{00000000-0005-0000-0000-00005E070000}"/>
    <cellStyle name="Normal 2 2 2 9 3 2 2 2" xfId="15394" xr:uid="{00000000-0005-0000-0000-00005E070000}"/>
    <cellStyle name="Normal 2 2 2 9 3 2 3" xfId="11185" xr:uid="{00000000-0005-0000-0000-00005D070000}"/>
    <cellStyle name="Normal 2 2 2 9 3 3" xfId="3902" xr:uid="{00000000-0005-0000-0000-00005F070000}"/>
    <cellStyle name="Normal 2 2 2 9 3 3 2" xfId="8119" xr:uid="{00000000-0005-0000-0000-000060070000}"/>
    <cellStyle name="Normal 2 2 2 9 3 3 2 2" xfId="16887" xr:uid="{00000000-0005-0000-0000-000060070000}"/>
    <cellStyle name="Normal 2 2 2 9 3 3 3" xfId="12678" xr:uid="{00000000-0005-0000-0000-00005F070000}"/>
    <cellStyle name="Normal 2 2 2 9 3 4" xfId="5552" xr:uid="{00000000-0005-0000-0000-000061070000}"/>
    <cellStyle name="Normal 2 2 2 9 3 4 2" xfId="14320" xr:uid="{00000000-0005-0000-0000-000061070000}"/>
    <cellStyle name="Normal 2 2 2 9 3 5" xfId="10111" xr:uid="{00000000-0005-0000-0000-00005C070000}"/>
    <cellStyle name="Normal 2 2 2 9 4" xfId="1764" xr:uid="{00000000-0005-0000-0000-000062070000}"/>
    <cellStyle name="Normal 2 2 2 9 4 2" xfId="5985" xr:uid="{00000000-0005-0000-0000-000063070000}"/>
    <cellStyle name="Normal 2 2 2 9 4 2 2" xfId="14753" xr:uid="{00000000-0005-0000-0000-000063070000}"/>
    <cellStyle name="Normal 2 2 2 9 4 3" xfId="10544" xr:uid="{00000000-0005-0000-0000-000062070000}"/>
    <cellStyle name="Normal 2 2 2 9 5" xfId="2935" xr:uid="{00000000-0005-0000-0000-000064070000}"/>
    <cellStyle name="Normal 2 2 2 9 5 2" xfId="7154" xr:uid="{00000000-0005-0000-0000-000065070000}"/>
    <cellStyle name="Normal 2 2 2 9 5 2 2" xfId="15922" xr:uid="{00000000-0005-0000-0000-000065070000}"/>
    <cellStyle name="Normal 2 2 2 9 5 3" xfId="11713" xr:uid="{00000000-0005-0000-0000-000064070000}"/>
    <cellStyle name="Normal 2 2 2 9 6" xfId="4911" xr:uid="{00000000-0005-0000-0000-000066070000}"/>
    <cellStyle name="Normal 2 2 2 9 6 2" xfId="13679" xr:uid="{00000000-0005-0000-0000-000066070000}"/>
    <cellStyle name="Normal 2 2 2 9 7" xfId="9470" xr:uid="{00000000-0005-0000-0000-000053070000}"/>
    <cellStyle name="Normal 2 2 20" xfId="1662" xr:uid="{00000000-0005-0000-0000-000067070000}"/>
    <cellStyle name="Normal 2 2 20 2" xfId="3751" xr:uid="{00000000-0005-0000-0000-000068070000}"/>
    <cellStyle name="Normal 2 2 20 2 2" xfId="7968" xr:uid="{00000000-0005-0000-0000-000069070000}"/>
    <cellStyle name="Normal 2 2 20 2 2 2" xfId="16736" xr:uid="{00000000-0005-0000-0000-000069070000}"/>
    <cellStyle name="Normal 2 2 20 2 3" xfId="12527" xr:uid="{00000000-0005-0000-0000-000068070000}"/>
    <cellStyle name="Normal 2 2 20 3" xfId="5883" xr:uid="{00000000-0005-0000-0000-00006A070000}"/>
    <cellStyle name="Normal 2 2 20 3 2" xfId="14651" xr:uid="{00000000-0005-0000-0000-00006A070000}"/>
    <cellStyle name="Normal 2 2 20 4" xfId="10442" xr:uid="{00000000-0005-0000-0000-000067070000}"/>
    <cellStyle name="Normal 2 2 21" xfId="579" xr:uid="{00000000-0005-0000-0000-00006B070000}"/>
    <cellStyle name="Normal 2 2 21 2" xfId="3999" xr:uid="{00000000-0005-0000-0000-00006C070000}"/>
    <cellStyle name="Normal 2 2 21 2 2" xfId="8216" xr:uid="{00000000-0005-0000-0000-00006D070000}"/>
    <cellStyle name="Normal 2 2 21 2 2 2" xfId="16984" xr:uid="{00000000-0005-0000-0000-00006D070000}"/>
    <cellStyle name="Normal 2 2 21 2 3" xfId="12775" xr:uid="{00000000-0005-0000-0000-00006C070000}"/>
    <cellStyle name="Normal 2 2 21 3" xfId="4807" xr:uid="{00000000-0005-0000-0000-00006E070000}"/>
    <cellStyle name="Normal 2 2 21 3 2" xfId="13575" xr:uid="{00000000-0005-0000-0000-00006E070000}"/>
    <cellStyle name="Normal 2 2 21 4" xfId="9366" xr:uid="{00000000-0005-0000-0000-00006B070000}"/>
    <cellStyle name="Normal 2 2 22" xfId="576" xr:uid="{00000000-0005-0000-0000-00006F070000}"/>
    <cellStyle name="Normal 2 2 22 2" xfId="3980" xr:uid="{00000000-0005-0000-0000-000070070000}"/>
    <cellStyle name="Normal 2 2 22 2 2" xfId="8197" xr:uid="{00000000-0005-0000-0000-000071070000}"/>
    <cellStyle name="Normal 2 2 22 2 2 2" xfId="16965" xr:uid="{00000000-0005-0000-0000-000071070000}"/>
    <cellStyle name="Normal 2 2 22 2 3" xfId="12756" xr:uid="{00000000-0005-0000-0000-000070070000}"/>
    <cellStyle name="Normal 2 2 22 3" xfId="4804" xr:uid="{00000000-0005-0000-0000-000072070000}"/>
    <cellStyle name="Normal 2 2 22 3 2" xfId="13572" xr:uid="{00000000-0005-0000-0000-000072070000}"/>
    <cellStyle name="Normal 2 2 22 4" xfId="9363" xr:uid="{00000000-0005-0000-0000-00006F070000}"/>
    <cellStyle name="Normal 2 2 23" xfId="2747" xr:uid="{00000000-0005-0000-0000-000073070000}"/>
    <cellStyle name="Normal 2 2 23 2" xfId="6966" xr:uid="{00000000-0005-0000-0000-000074070000}"/>
    <cellStyle name="Normal 2 2 23 2 2" xfId="15734" xr:uid="{00000000-0005-0000-0000-000074070000}"/>
    <cellStyle name="Normal 2 2 23 3" xfId="11525" xr:uid="{00000000-0005-0000-0000-000073070000}"/>
    <cellStyle name="Normal 2 2 24" xfId="4619" xr:uid="{00000000-0005-0000-0000-000075070000}"/>
    <cellStyle name="Normal 2 2 24 2" xfId="8829" xr:uid="{00000000-0005-0000-0000-000076070000}"/>
    <cellStyle name="Normal 2 2 24 2 2" xfId="17597" xr:uid="{00000000-0005-0000-0000-000076070000}"/>
    <cellStyle name="Normal 2 2 24 3" xfId="13388" xr:uid="{00000000-0005-0000-0000-000075070000}"/>
    <cellStyle name="Normal 2 2 25" xfId="2742" xr:uid="{00000000-0005-0000-0000-000077070000}"/>
    <cellStyle name="Normal 2 2 25 2" xfId="6961" xr:uid="{00000000-0005-0000-0000-000078070000}"/>
    <cellStyle name="Normal 2 2 25 2 2" xfId="15729" xr:uid="{00000000-0005-0000-0000-000078070000}"/>
    <cellStyle name="Normal 2 2 25 3" xfId="11520" xr:uid="{00000000-0005-0000-0000-000077070000}"/>
    <cellStyle name="Normal 2 2 26" xfId="574" xr:uid="{00000000-0005-0000-0000-000079070000}"/>
    <cellStyle name="Normal 2 2 26 2" xfId="9361" xr:uid="{00000000-0005-0000-0000-000079070000}"/>
    <cellStyle name="Normal 2 2 27" xfId="4802" xr:uid="{00000000-0005-0000-0000-00007A070000}"/>
    <cellStyle name="Normal 2 2 27 2" xfId="13570" xr:uid="{00000000-0005-0000-0000-00007A070000}"/>
    <cellStyle name="Normal 2 2 28" xfId="572" xr:uid="{00000000-0005-0000-0000-00007B070000}"/>
    <cellStyle name="Normal 2 2 28 2" xfId="9359" xr:uid="{00000000-0005-0000-0000-00007B070000}"/>
    <cellStyle name="Normal 2 2 29" xfId="539" xr:uid="{00000000-0005-0000-0000-00007C070000}"/>
    <cellStyle name="Normal 2 2 29 2" xfId="9326" xr:uid="{00000000-0005-0000-0000-00007C070000}"/>
    <cellStyle name="Normal 2 2 3" xfId="177" xr:uid="{00000000-0005-0000-0000-00007D070000}"/>
    <cellStyle name="Normal 2 2 3 10" xfId="1013" xr:uid="{00000000-0005-0000-0000-00007E070000}"/>
    <cellStyle name="Normal 2 2 3 10 2" xfId="2089" xr:uid="{00000000-0005-0000-0000-00007F070000}"/>
    <cellStyle name="Normal 2 2 3 10 2 2" xfId="4448" xr:uid="{00000000-0005-0000-0000-000080070000}"/>
    <cellStyle name="Normal 2 2 3 10 2 2 2" xfId="8663" xr:uid="{00000000-0005-0000-0000-000081070000}"/>
    <cellStyle name="Normal 2 2 3 10 2 2 2 2" xfId="17431" xr:uid="{00000000-0005-0000-0000-000081070000}"/>
    <cellStyle name="Normal 2 2 3 10 2 2 3" xfId="13222" xr:uid="{00000000-0005-0000-0000-000080070000}"/>
    <cellStyle name="Normal 2 2 3 10 2 3" xfId="6310" xr:uid="{00000000-0005-0000-0000-000082070000}"/>
    <cellStyle name="Normal 2 2 3 10 2 3 2" xfId="15078" xr:uid="{00000000-0005-0000-0000-000082070000}"/>
    <cellStyle name="Normal 2 2 3 10 2 4" xfId="10869" xr:uid="{00000000-0005-0000-0000-00007F070000}"/>
    <cellStyle name="Normal 2 2 3 10 3" xfId="3159" xr:uid="{00000000-0005-0000-0000-000083070000}"/>
    <cellStyle name="Normal 2 2 3 10 3 2" xfId="7378" xr:uid="{00000000-0005-0000-0000-000084070000}"/>
    <cellStyle name="Normal 2 2 3 10 3 2 2" xfId="16146" xr:uid="{00000000-0005-0000-0000-000084070000}"/>
    <cellStyle name="Normal 2 2 3 10 3 3" xfId="11937" xr:uid="{00000000-0005-0000-0000-000083070000}"/>
    <cellStyle name="Normal 2 2 3 10 4" xfId="5236" xr:uid="{00000000-0005-0000-0000-000085070000}"/>
    <cellStyle name="Normal 2 2 3 10 4 2" xfId="14004" xr:uid="{00000000-0005-0000-0000-000085070000}"/>
    <cellStyle name="Normal 2 2 3 10 5" xfId="9795" xr:uid="{00000000-0005-0000-0000-00007E070000}"/>
    <cellStyle name="Normal 2 2 3 11" xfId="1684" xr:uid="{00000000-0005-0000-0000-000086070000}"/>
    <cellStyle name="Normal 2 2 3 11 2" xfId="3762" xr:uid="{00000000-0005-0000-0000-000087070000}"/>
    <cellStyle name="Normal 2 2 3 11 2 2" xfId="7979" xr:uid="{00000000-0005-0000-0000-000088070000}"/>
    <cellStyle name="Normal 2 2 3 11 2 2 2" xfId="16747" xr:uid="{00000000-0005-0000-0000-000088070000}"/>
    <cellStyle name="Normal 2 2 3 11 2 3" xfId="12538" xr:uid="{00000000-0005-0000-0000-000087070000}"/>
    <cellStyle name="Normal 2 2 3 11 3" xfId="5905" xr:uid="{00000000-0005-0000-0000-000089070000}"/>
    <cellStyle name="Normal 2 2 3 11 3 2" xfId="14673" xr:uid="{00000000-0005-0000-0000-000089070000}"/>
    <cellStyle name="Normal 2 2 3 11 4" xfId="10464" xr:uid="{00000000-0005-0000-0000-000086070000}"/>
    <cellStyle name="Normal 2 2 3 12" xfId="4269" xr:uid="{00000000-0005-0000-0000-00008A070000}"/>
    <cellStyle name="Normal 2 2 3 12 2" xfId="8484" xr:uid="{00000000-0005-0000-0000-00008B070000}"/>
    <cellStyle name="Normal 2 2 3 12 2 2" xfId="17252" xr:uid="{00000000-0005-0000-0000-00008B070000}"/>
    <cellStyle name="Normal 2 2 3 12 3" xfId="13043" xr:uid="{00000000-0005-0000-0000-00008A070000}"/>
    <cellStyle name="Normal 2 2 3 13" xfId="4203" xr:uid="{00000000-0005-0000-0000-00008C070000}"/>
    <cellStyle name="Normal 2 2 3 13 2" xfId="8418" xr:uid="{00000000-0005-0000-0000-00008D070000}"/>
    <cellStyle name="Normal 2 2 3 13 2 2" xfId="17186" xr:uid="{00000000-0005-0000-0000-00008D070000}"/>
    <cellStyle name="Normal 2 2 3 13 3" xfId="12977" xr:uid="{00000000-0005-0000-0000-00008C070000}"/>
    <cellStyle name="Normal 2 2 3 14" xfId="4180" xr:uid="{00000000-0005-0000-0000-00008E070000}"/>
    <cellStyle name="Normal 2 2 3 14 2" xfId="8395" xr:uid="{00000000-0005-0000-0000-00008F070000}"/>
    <cellStyle name="Normal 2 2 3 14 2 2" xfId="17163" xr:uid="{00000000-0005-0000-0000-00008F070000}"/>
    <cellStyle name="Normal 2 2 3 14 3" xfId="12954" xr:uid="{00000000-0005-0000-0000-00008E070000}"/>
    <cellStyle name="Normal 2 2 3 15" xfId="4014" xr:uid="{00000000-0005-0000-0000-000090070000}"/>
    <cellStyle name="Normal 2 2 3 15 2" xfId="8231" xr:uid="{00000000-0005-0000-0000-000091070000}"/>
    <cellStyle name="Normal 2 2 3 15 2 2" xfId="16999" xr:uid="{00000000-0005-0000-0000-000091070000}"/>
    <cellStyle name="Normal 2 2 3 15 3" xfId="12790" xr:uid="{00000000-0005-0000-0000-000090070000}"/>
    <cellStyle name="Normal 2 2 3 16" xfId="3985" xr:uid="{00000000-0005-0000-0000-000092070000}"/>
    <cellStyle name="Normal 2 2 3 16 2" xfId="8202" xr:uid="{00000000-0005-0000-0000-000093070000}"/>
    <cellStyle name="Normal 2 2 3 16 2 2" xfId="16970" xr:uid="{00000000-0005-0000-0000-000093070000}"/>
    <cellStyle name="Normal 2 2 3 16 3" xfId="12761" xr:uid="{00000000-0005-0000-0000-000092070000}"/>
    <cellStyle name="Normal 2 2 3 17" xfId="4666" xr:uid="{00000000-0005-0000-0000-000094070000}"/>
    <cellStyle name="Normal 2 2 3 17 2" xfId="8876" xr:uid="{00000000-0005-0000-0000-000095070000}"/>
    <cellStyle name="Normal 2 2 3 17 2 2" xfId="17644" xr:uid="{00000000-0005-0000-0000-000095070000}"/>
    <cellStyle name="Normal 2 2 3 17 3" xfId="13435" xr:uid="{00000000-0005-0000-0000-000094070000}"/>
    <cellStyle name="Normal 2 2 3 18" xfId="2760" xr:uid="{00000000-0005-0000-0000-000096070000}"/>
    <cellStyle name="Normal 2 2 3 18 2" xfId="6979" xr:uid="{00000000-0005-0000-0000-000097070000}"/>
    <cellStyle name="Normal 2 2 3 18 2 2" xfId="15747" xr:uid="{00000000-0005-0000-0000-000097070000}"/>
    <cellStyle name="Normal 2 2 3 18 3" xfId="11538" xr:uid="{00000000-0005-0000-0000-000096070000}"/>
    <cellStyle name="Normal 2 2 3 19" xfId="4831" xr:uid="{00000000-0005-0000-0000-000098070000}"/>
    <cellStyle name="Normal 2 2 3 19 2" xfId="13599" xr:uid="{00000000-0005-0000-0000-000098070000}"/>
    <cellStyle name="Normal 2 2 3 2" xfId="191" xr:uid="{00000000-0005-0000-0000-000099070000}"/>
    <cellStyle name="Normal 2 2 3 2 10" xfId="4209" xr:uid="{00000000-0005-0000-0000-00009A070000}"/>
    <cellStyle name="Normal 2 2 3 2 10 2" xfId="8424" xr:uid="{00000000-0005-0000-0000-00009B070000}"/>
    <cellStyle name="Normal 2 2 3 2 10 2 2" xfId="17192" xr:uid="{00000000-0005-0000-0000-00009B070000}"/>
    <cellStyle name="Normal 2 2 3 2 10 3" xfId="12983" xr:uid="{00000000-0005-0000-0000-00009A070000}"/>
    <cellStyle name="Normal 2 2 3 2 11" xfId="4022" xr:uid="{00000000-0005-0000-0000-00009C070000}"/>
    <cellStyle name="Normal 2 2 3 2 11 2" xfId="8239" xr:uid="{00000000-0005-0000-0000-00009D070000}"/>
    <cellStyle name="Normal 2 2 3 2 11 2 2" xfId="17007" xr:uid="{00000000-0005-0000-0000-00009D070000}"/>
    <cellStyle name="Normal 2 2 3 2 11 3" xfId="12798" xr:uid="{00000000-0005-0000-0000-00009C070000}"/>
    <cellStyle name="Normal 2 2 3 2 12" xfId="4745" xr:uid="{00000000-0005-0000-0000-00009E070000}"/>
    <cellStyle name="Normal 2 2 3 2 12 2" xfId="8955" xr:uid="{00000000-0005-0000-0000-00009F070000}"/>
    <cellStyle name="Normal 2 2 3 2 12 2 2" xfId="17723" xr:uid="{00000000-0005-0000-0000-00009F070000}"/>
    <cellStyle name="Normal 2 2 3 2 12 3" xfId="13514" xr:uid="{00000000-0005-0000-0000-00009E070000}"/>
    <cellStyle name="Normal 2 2 3 2 13" xfId="2798" xr:uid="{00000000-0005-0000-0000-0000A0070000}"/>
    <cellStyle name="Normal 2 2 3 2 13 2" xfId="7017" xr:uid="{00000000-0005-0000-0000-0000A1070000}"/>
    <cellStyle name="Normal 2 2 3 2 13 2 2" xfId="15785" xr:uid="{00000000-0005-0000-0000-0000A1070000}"/>
    <cellStyle name="Normal 2 2 3 2 13 3" xfId="11576" xr:uid="{00000000-0005-0000-0000-0000A0070000}"/>
    <cellStyle name="Normal 2 2 3 2 14" xfId="4855" xr:uid="{00000000-0005-0000-0000-0000A2070000}"/>
    <cellStyle name="Normal 2 2 3 2 14 2" xfId="13623" xr:uid="{00000000-0005-0000-0000-0000A2070000}"/>
    <cellStyle name="Normal 2 2 3 2 15" xfId="630" xr:uid="{00000000-0005-0000-0000-0000A3070000}"/>
    <cellStyle name="Normal 2 2 3 2 15 2" xfId="9414" xr:uid="{00000000-0005-0000-0000-0000A3070000}"/>
    <cellStyle name="Normal 2 2 3 2 16" xfId="562" xr:uid="{00000000-0005-0000-0000-0000A4070000}"/>
    <cellStyle name="Normal 2 2 3 2 16 2" xfId="9349" xr:uid="{00000000-0005-0000-0000-0000A4070000}"/>
    <cellStyle name="Normal 2 2 3 2 17" xfId="9039" xr:uid="{00000000-0005-0000-0000-000099070000}"/>
    <cellStyle name="Normal 2 2 3 2 2" xfId="362" xr:uid="{00000000-0005-0000-0000-0000A5070000}"/>
    <cellStyle name="Normal 2 2 3 2 2 10" xfId="4892" xr:uid="{00000000-0005-0000-0000-0000A6070000}"/>
    <cellStyle name="Normal 2 2 3 2 2 10 2" xfId="13660" xr:uid="{00000000-0005-0000-0000-0000A6070000}"/>
    <cellStyle name="Normal 2 2 3 2 2 11" xfId="667" xr:uid="{00000000-0005-0000-0000-0000A7070000}"/>
    <cellStyle name="Normal 2 2 3 2 2 11 2" xfId="9451" xr:uid="{00000000-0005-0000-0000-0000A7070000}"/>
    <cellStyle name="Normal 2 2 3 2 2 12" xfId="9154" xr:uid="{00000000-0005-0000-0000-0000A5070000}"/>
    <cellStyle name="Normal 2 2 3 2 2 2" xfId="521" xr:uid="{00000000-0005-0000-0000-0000A8070000}"/>
    <cellStyle name="Normal 2 2 3 2 2 2 2" xfId="963" xr:uid="{00000000-0005-0000-0000-0000A9070000}"/>
    <cellStyle name="Normal 2 2 3 2 2 2 2 2" xfId="1655" xr:uid="{00000000-0005-0000-0000-0000AA070000}"/>
    <cellStyle name="Normal 2 2 3 2 2 2 2 2 2" xfId="2729" xr:uid="{00000000-0005-0000-0000-0000AB070000}"/>
    <cellStyle name="Normal 2 2 3 2 2 2 2 2 2 2" xfId="6950" xr:uid="{00000000-0005-0000-0000-0000AC070000}"/>
    <cellStyle name="Normal 2 2 3 2 2 2 2 2 2 2 2" xfId="15718" xr:uid="{00000000-0005-0000-0000-0000AC070000}"/>
    <cellStyle name="Normal 2 2 3 2 2 2 2 2 2 3" xfId="11509" xr:uid="{00000000-0005-0000-0000-0000AB070000}"/>
    <cellStyle name="Normal 2 2 3 2 2 2 2 2 3" xfId="4582" xr:uid="{00000000-0005-0000-0000-0000AD070000}"/>
    <cellStyle name="Normal 2 2 3 2 2 2 2 2 3 2" xfId="8793" xr:uid="{00000000-0005-0000-0000-0000AE070000}"/>
    <cellStyle name="Normal 2 2 3 2 2 2 2 2 3 2 2" xfId="17561" xr:uid="{00000000-0005-0000-0000-0000AE070000}"/>
    <cellStyle name="Normal 2 2 3 2 2 2 2 2 3 3" xfId="13352" xr:uid="{00000000-0005-0000-0000-0000AD070000}"/>
    <cellStyle name="Normal 2 2 3 2 2 2 2 2 4" xfId="5876" xr:uid="{00000000-0005-0000-0000-0000AF070000}"/>
    <cellStyle name="Normal 2 2 3 2 2 2 2 2 4 2" xfId="14644" xr:uid="{00000000-0005-0000-0000-0000AF070000}"/>
    <cellStyle name="Normal 2 2 3 2 2 2 2 2 5" xfId="10435" xr:uid="{00000000-0005-0000-0000-0000AA070000}"/>
    <cellStyle name="Normal 2 2 3 2 2 2 2 3" xfId="2039" xr:uid="{00000000-0005-0000-0000-0000B0070000}"/>
    <cellStyle name="Normal 2 2 3 2 2 2 2 3 2" xfId="6260" xr:uid="{00000000-0005-0000-0000-0000B1070000}"/>
    <cellStyle name="Normal 2 2 3 2 2 2 2 3 2 2" xfId="15028" xr:uid="{00000000-0005-0000-0000-0000B1070000}"/>
    <cellStyle name="Normal 2 2 3 2 2 2 2 3 3" xfId="10819" xr:uid="{00000000-0005-0000-0000-0000B0070000}"/>
    <cellStyle name="Normal 2 2 3 2 2 2 2 4" xfId="3370" xr:uid="{00000000-0005-0000-0000-0000B2070000}"/>
    <cellStyle name="Normal 2 2 3 2 2 2 2 4 2" xfId="7588" xr:uid="{00000000-0005-0000-0000-0000B3070000}"/>
    <cellStyle name="Normal 2 2 3 2 2 2 2 4 2 2" xfId="16356" xr:uid="{00000000-0005-0000-0000-0000B3070000}"/>
    <cellStyle name="Normal 2 2 3 2 2 2 2 4 3" xfId="12147" xr:uid="{00000000-0005-0000-0000-0000B2070000}"/>
    <cellStyle name="Normal 2 2 3 2 2 2 2 5" xfId="5186" xr:uid="{00000000-0005-0000-0000-0000B4070000}"/>
    <cellStyle name="Normal 2 2 3 2 2 2 2 5 2" xfId="13954" xr:uid="{00000000-0005-0000-0000-0000B4070000}"/>
    <cellStyle name="Normal 2 2 3 2 2 2 2 6" xfId="9745" xr:uid="{00000000-0005-0000-0000-0000A9070000}"/>
    <cellStyle name="Normal 2 2 3 2 2 2 3" xfId="1276" xr:uid="{00000000-0005-0000-0000-0000B5070000}"/>
    <cellStyle name="Normal 2 2 3 2 2 2 3 2" xfId="2352" xr:uid="{00000000-0005-0000-0000-0000B6070000}"/>
    <cellStyle name="Normal 2 2 3 2 2 2 3 2 2" xfId="6573" xr:uid="{00000000-0005-0000-0000-0000B7070000}"/>
    <cellStyle name="Normal 2 2 3 2 2 2 3 2 2 2" xfId="15341" xr:uid="{00000000-0005-0000-0000-0000B7070000}"/>
    <cellStyle name="Normal 2 2 3 2 2 2 3 2 3" xfId="11132" xr:uid="{00000000-0005-0000-0000-0000B6070000}"/>
    <cellStyle name="Normal 2 2 3 2 2 2 3 3" xfId="3729" xr:uid="{00000000-0005-0000-0000-0000B8070000}"/>
    <cellStyle name="Normal 2 2 3 2 2 2 3 3 2" xfId="7946" xr:uid="{00000000-0005-0000-0000-0000B9070000}"/>
    <cellStyle name="Normal 2 2 3 2 2 2 3 3 2 2" xfId="16714" xr:uid="{00000000-0005-0000-0000-0000B9070000}"/>
    <cellStyle name="Normal 2 2 3 2 2 2 3 3 3" xfId="12505" xr:uid="{00000000-0005-0000-0000-0000B8070000}"/>
    <cellStyle name="Normal 2 2 3 2 2 2 3 4" xfId="5499" xr:uid="{00000000-0005-0000-0000-0000BA070000}"/>
    <cellStyle name="Normal 2 2 3 2 2 2 3 4 2" xfId="14267" xr:uid="{00000000-0005-0000-0000-0000BA070000}"/>
    <cellStyle name="Normal 2 2 3 2 2 2 3 5" xfId="10058" xr:uid="{00000000-0005-0000-0000-0000B5070000}"/>
    <cellStyle name="Normal 2 2 3 2 2 2 4" xfId="1847" xr:uid="{00000000-0005-0000-0000-0000BB070000}"/>
    <cellStyle name="Normal 2 2 3 2 2 2 4 2" xfId="3943" xr:uid="{00000000-0005-0000-0000-0000BC070000}"/>
    <cellStyle name="Normal 2 2 3 2 2 2 4 2 2" xfId="8160" xr:uid="{00000000-0005-0000-0000-0000BD070000}"/>
    <cellStyle name="Normal 2 2 3 2 2 2 4 2 2 2" xfId="16928" xr:uid="{00000000-0005-0000-0000-0000BD070000}"/>
    <cellStyle name="Normal 2 2 3 2 2 2 4 2 3" xfId="12719" xr:uid="{00000000-0005-0000-0000-0000BC070000}"/>
    <cellStyle name="Normal 2 2 3 2 2 2 4 3" xfId="6068" xr:uid="{00000000-0005-0000-0000-0000BE070000}"/>
    <cellStyle name="Normal 2 2 3 2 2 2 4 3 2" xfId="14836" xr:uid="{00000000-0005-0000-0000-0000BE070000}"/>
    <cellStyle name="Normal 2 2 3 2 2 2 4 4" xfId="10627" xr:uid="{00000000-0005-0000-0000-0000BB070000}"/>
    <cellStyle name="Normal 2 2 3 2 2 2 5" xfId="2969" xr:uid="{00000000-0005-0000-0000-0000BF070000}"/>
    <cellStyle name="Normal 2 2 3 2 2 2 5 2" xfId="7188" xr:uid="{00000000-0005-0000-0000-0000C0070000}"/>
    <cellStyle name="Normal 2 2 3 2 2 2 5 2 2" xfId="15956" xr:uid="{00000000-0005-0000-0000-0000C0070000}"/>
    <cellStyle name="Normal 2 2 3 2 2 2 5 3" xfId="11747" xr:uid="{00000000-0005-0000-0000-0000BF070000}"/>
    <cellStyle name="Normal 2 2 3 2 2 2 6" xfId="4994" xr:uid="{00000000-0005-0000-0000-0000C1070000}"/>
    <cellStyle name="Normal 2 2 3 2 2 2 6 2" xfId="13762" xr:uid="{00000000-0005-0000-0000-0000C1070000}"/>
    <cellStyle name="Normal 2 2 3 2 2 2 7" xfId="771" xr:uid="{00000000-0005-0000-0000-0000C2070000}"/>
    <cellStyle name="Normal 2 2 3 2 2 2 7 2" xfId="9553" xr:uid="{00000000-0005-0000-0000-0000C2070000}"/>
    <cellStyle name="Normal 2 2 3 2 2 2 8" xfId="9308" xr:uid="{00000000-0005-0000-0000-0000A8070000}"/>
    <cellStyle name="Normal 2 2 3 2 2 3" xfId="860" xr:uid="{00000000-0005-0000-0000-0000C3070000}"/>
    <cellStyle name="Normal 2 2 3 2 2 3 2" xfId="1433" xr:uid="{00000000-0005-0000-0000-0000C4070000}"/>
    <cellStyle name="Normal 2 2 3 2 2 3 2 2" xfId="2509" xr:uid="{00000000-0005-0000-0000-0000C5070000}"/>
    <cellStyle name="Normal 2 2 3 2 2 3 2 2 2" xfId="6730" xr:uid="{00000000-0005-0000-0000-0000C6070000}"/>
    <cellStyle name="Normal 2 2 3 2 2 3 2 2 2 2" xfId="15498" xr:uid="{00000000-0005-0000-0000-0000C6070000}"/>
    <cellStyle name="Normal 2 2 3 2 2 3 2 2 3" xfId="11289" xr:uid="{00000000-0005-0000-0000-0000C5070000}"/>
    <cellStyle name="Normal 2 2 3 2 2 3 2 3" xfId="3532" xr:uid="{00000000-0005-0000-0000-0000C7070000}"/>
    <cellStyle name="Normal 2 2 3 2 2 3 2 3 2" xfId="7750" xr:uid="{00000000-0005-0000-0000-0000C8070000}"/>
    <cellStyle name="Normal 2 2 3 2 2 3 2 3 2 2" xfId="16518" xr:uid="{00000000-0005-0000-0000-0000C8070000}"/>
    <cellStyle name="Normal 2 2 3 2 2 3 2 3 3" xfId="12309" xr:uid="{00000000-0005-0000-0000-0000C7070000}"/>
    <cellStyle name="Normal 2 2 3 2 2 3 2 4" xfId="5656" xr:uid="{00000000-0005-0000-0000-0000C9070000}"/>
    <cellStyle name="Normal 2 2 3 2 2 3 2 4 2" xfId="14424" xr:uid="{00000000-0005-0000-0000-0000C9070000}"/>
    <cellStyle name="Normal 2 2 3 2 2 3 2 5" xfId="10215" xr:uid="{00000000-0005-0000-0000-0000C4070000}"/>
    <cellStyle name="Normal 2 2 3 2 2 3 3" xfId="1936" xr:uid="{00000000-0005-0000-0000-0000CA070000}"/>
    <cellStyle name="Normal 2 2 3 2 2 3 3 2" xfId="4702" xr:uid="{00000000-0005-0000-0000-0000CB070000}"/>
    <cellStyle name="Normal 2 2 3 2 2 3 3 2 2" xfId="8912" xr:uid="{00000000-0005-0000-0000-0000CC070000}"/>
    <cellStyle name="Normal 2 2 3 2 2 3 3 2 2 2" xfId="17680" xr:uid="{00000000-0005-0000-0000-0000CC070000}"/>
    <cellStyle name="Normal 2 2 3 2 2 3 3 2 3" xfId="13471" xr:uid="{00000000-0005-0000-0000-0000CB070000}"/>
    <cellStyle name="Normal 2 2 3 2 2 3 3 3" xfId="6157" xr:uid="{00000000-0005-0000-0000-0000CD070000}"/>
    <cellStyle name="Normal 2 2 3 2 2 3 3 3 2" xfId="14925" xr:uid="{00000000-0005-0000-0000-0000CD070000}"/>
    <cellStyle name="Normal 2 2 3 2 2 3 3 4" xfId="10716" xr:uid="{00000000-0005-0000-0000-0000CA070000}"/>
    <cellStyle name="Normal 2 2 3 2 2 3 4" xfId="3131" xr:uid="{00000000-0005-0000-0000-0000CE070000}"/>
    <cellStyle name="Normal 2 2 3 2 2 3 4 2" xfId="7350" xr:uid="{00000000-0005-0000-0000-0000CF070000}"/>
    <cellStyle name="Normal 2 2 3 2 2 3 4 2 2" xfId="16118" xr:uid="{00000000-0005-0000-0000-0000CF070000}"/>
    <cellStyle name="Normal 2 2 3 2 2 3 4 3" xfId="11909" xr:uid="{00000000-0005-0000-0000-0000CE070000}"/>
    <cellStyle name="Normal 2 2 3 2 2 3 5" xfId="5083" xr:uid="{00000000-0005-0000-0000-0000D0070000}"/>
    <cellStyle name="Normal 2 2 3 2 2 3 5 2" xfId="13851" xr:uid="{00000000-0005-0000-0000-0000D0070000}"/>
    <cellStyle name="Normal 2 2 3 2 2 3 6" xfId="9642" xr:uid="{00000000-0005-0000-0000-0000C3070000}"/>
    <cellStyle name="Normal 2 2 3 2 2 4" xfId="1590" xr:uid="{00000000-0005-0000-0000-0000D1070000}"/>
    <cellStyle name="Normal 2 2 3 2 2 4 2" xfId="2666" xr:uid="{00000000-0005-0000-0000-0000D2070000}"/>
    <cellStyle name="Normal 2 2 3 2 2 4 2 2" xfId="4441" xr:uid="{00000000-0005-0000-0000-0000D3070000}"/>
    <cellStyle name="Normal 2 2 3 2 2 4 2 2 2" xfId="8656" xr:uid="{00000000-0005-0000-0000-0000D4070000}"/>
    <cellStyle name="Normal 2 2 3 2 2 4 2 2 2 2" xfId="17424" xr:uid="{00000000-0005-0000-0000-0000D4070000}"/>
    <cellStyle name="Normal 2 2 3 2 2 4 2 2 3" xfId="13215" xr:uid="{00000000-0005-0000-0000-0000D3070000}"/>
    <cellStyle name="Normal 2 2 3 2 2 4 2 3" xfId="6887" xr:uid="{00000000-0005-0000-0000-0000D5070000}"/>
    <cellStyle name="Normal 2 2 3 2 2 4 2 3 2" xfId="15655" xr:uid="{00000000-0005-0000-0000-0000D5070000}"/>
    <cellStyle name="Normal 2 2 3 2 2 4 2 4" xfId="11446" xr:uid="{00000000-0005-0000-0000-0000D2070000}"/>
    <cellStyle name="Normal 2 2 3 2 2 4 3" xfId="3314" xr:uid="{00000000-0005-0000-0000-0000D6070000}"/>
    <cellStyle name="Normal 2 2 3 2 2 4 3 2" xfId="7532" xr:uid="{00000000-0005-0000-0000-0000D7070000}"/>
    <cellStyle name="Normal 2 2 3 2 2 4 3 2 2" xfId="16300" xr:uid="{00000000-0005-0000-0000-0000D7070000}"/>
    <cellStyle name="Normal 2 2 3 2 2 4 3 3" xfId="12091" xr:uid="{00000000-0005-0000-0000-0000D6070000}"/>
    <cellStyle name="Normal 2 2 3 2 2 4 4" xfId="5813" xr:uid="{00000000-0005-0000-0000-0000D8070000}"/>
    <cellStyle name="Normal 2 2 3 2 2 4 4 2" xfId="14581" xr:uid="{00000000-0005-0000-0000-0000D8070000}"/>
    <cellStyle name="Normal 2 2 3 2 2 4 5" xfId="10372" xr:uid="{00000000-0005-0000-0000-0000D1070000}"/>
    <cellStyle name="Normal 2 2 3 2 2 5" xfId="1119" xr:uid="{00000000-0005-0000-0000-0000D9070000}"/>
    <cellStyle name="Normal 2 2 3 2 2 5 2" xfId="2195" xr:uid="{00000000-0005-0000-0000-0000DA070000}"/>
    <cellStyle name="Normal 2 2 3 2 2 5 2 2" xfId="6416" xr:uid="{00000000-0005-0000-0000-0000DB070000}"/>
    <cellStyle name="Normal 2 2 3 2 2 5 2 2 2" xfId="15184" xr:uid="{00000000-0005-0000-0000-0000DB070000}"/>
    <cellStyle name="Normal 2 2 3 2 2 5 2 3" xfId="10975" xr:uid="{00000000-0005-0000-0000-0000DA070000}"/>
    <cellStyle name="Normal 2 2 3 2 2 5 3" xfId="3884" xr:uid="{00000000-0005-0000-0000-0000DC070000}"/>
    <cellStyle name="Normal 2 2 3 2 2 5 3 2" xfId="8101" xr:uid="{00000000-0005-0000-0000-0000DD070000}"/>
    <cellStyle name="Normal 2 2 3 2 2 5 3 2 2" xfId="16869" xr:uid="{00000000-0005-0000-0000-0000DD070000}"/>
    <cellStyle name="Normal 2 2 3 2 2 5 3 3" xfId="12660" xr:uid="{00000000-0005-0000-0000-0000DC070000}"/>
    <cellStyle name="Normal 2 2 3 2 2 5 4" xfId="5342" xr:uid="{00000000-0005-0000-0000-0000DE070000}"/>
    <cellStyle name="Normal 2 2 3 2 2 5 4 2" xfId="14110" xr:uid="{00000000-0005-0000-0000-0000DE070000}"/>
    <cellStyle name="Normal 2 2 3 2 2 5 5" xfId="9901" xr:uid="{00000000-0005-0000-0000-0000D9070000}"/>
    <cellStyle name="Normal 2 2 3 2 2 6" xfId="1745" xr:uid="{00000000-0005-0000-0000-0000DF070000}"/>
    <cellStyle name="Normal 2 2 3 2 2 6 2" xfId="4253" xr:uid="{00000000-0005-0000-0000-0000E0070000}"/>
    <cellStyle name="Normal 2 2 3 2 2 6 2 2" xfId="8468" xr:uid="{00000000-0005-0000-0000-0000E1070000}"/>
    <cellStyle name="Normal 2 2 3 2 2 6 2 2 2" xfId="17236" xr:uid="{00000000-0005-0000-0000-0000E1070000}"/>
    <cellStyle name="Normal 2 2 3 2 2 6 2 3" xfId="13027" xr:uid="{00000000-0005-0000-0000-0000E0070000}"/>
    <cellStyle name="Normal 2 2 3 2 2 6 3" xfId="5966" xr:uid="{00000000-0005-0000-0000-0000E2070000}"/>
    <cellStyle name="Normal 2 2 3 2 2 6 3 2" xfId="14734" xr:uid="{00000000-0005-0000-0000-0000E2070000}"/>
    <cellStyle name="Normal 2 2 3 2 2 6 4" xfId="10525" xr:uid="{00000000-0005-0000-0000-0000DF070000}"/>
    <cellStyle name="Normal 2 2 3 2 2 7" xfId="4122" xr:uid="{00000000-0005-0000-0000-0000E3070000}"/>
    <cellStyle name="Normal 2 2 3 2 2 7 2" xfId="8337" xr:uid="{00000000-0005-0000-0000-0000E4070000}"/>
    <cellStyle name="Normal 2 2 3 2 2 7 2 2" xfId="17105" xr:uid="{00000000-0005-0000-0000-0000E4070000}"/>
    <cellStyle name="Normal 2 2 3 2 2 7 3" xfId="12896" xr:uid="{00000000-0005-0000-0000-0000E3070000}"/>
    <cellStyle name="Normal 2 2 3 2 2 8" xfId="4742" xr:uid="{00000000-0005-0000-0000-0000E5070000}"/>
    <cellStyle name="Normal 2 2 3 2 2 8 2" xfId="8952" xr:uid="{00000000-0005-0000-0000-0000E6070000}"/>
    <cellStyle name="Normal 2 2 3 2 2 8 2 2" xfId="17720" xr:uid="{00000000-0005-0000-0000-0000E6070000}"/>
    <cellStyle name="Normal 2 2 3 2 2 8 3" xfId="13511" xr:uid="{00000000-0005-0000-0000-0000E5070000}"/>
    <cellStyle name="Normal 2 2 3 2 2 9" xfId="2913" xr:uid="{00000000-0005-0000-0000-0000E7070000}"/>
    <cellStyle name="Normal 2 2 3 2 2 9 2" xfId="7132" xr:uid="{00000000-0005-0000-0000-0000E8070000}"/>
    <cellStyle name="Normal 2 2 3 2 2 9 2 2" xfId="15900" xr:uid="{00000000-0005-0000-0000-0000E8070000}"/>
    <cellStyle name="Normal 2 2 3 2 2 9 3" xfId="11691" xr:uid="{00000000-0005-0000-0000-0000E7070000}"/>
    <cellStyle name="Normal 2 2 3 2 3" xfId="318" xr:uid="{00000000-0005-0000-0000-0000E9070000}"/>
    <cellStyle name="Normal 2 2 3 2 3 10" xfId="734" xr:uid="{00000000-0005-0000-0000-0000EA070000}"/>
    <cellStyle name="Normal 2 2 3 2 3 10 2" xfId="9516" xr:uid="{00000000-0005-0000-0000-0000EA070000}"/>
    <cellStyle name="Normal 2 2 3 2 3 11" xfId="9112" xr:uid="{00000000-0005-0000-0000-0000E9070000}"/>
    <cellStyle name="Normal 2 2 3 2 3 2" xfId="479" xr:uid="{00000000-0005-0000-0000-0000EB070000}"/>
    <cellStyle name="Normal 2 2 3 2 3 2 2" xfId="1234" xr:uid="{00000000-0005-0000-0000-0000EC070000}"/>
    <cellStyle name="Normal 2 2 3 2 3 2 2 2" xfId="2310" xr:uid="{00000000-0005-0000-0000-0000ED070000}"/>
    <cellStyle name="Normal 2 2 3 2 3 2 2 2 2" xfId="6531" xr:uid="{00000000-0005-0000-0000-0000EE070000}"/>
    <cellStyle name="Normal 2 2 3 2 3 2 2 2 2 2" xfId="15299" xr:uid="{00000000-0005-0000-0000-0000EE070000}"/>
    <cellStyle name="Normal 2 2 3 2 3 2 2 2 3" xfId="11090" xr:uid="{00000000-0005-0000-0000-0000ED070000}"/>
    <cellStyle name="Normal 2 2 3 2 3 2 2 3" xfId="3490" xr:uid="{00000000-0005-0000-0000-0000EF070000}"/>
    <cellStyle name="Normal 2 2 3 2 3 2 2 3 2" xfId="7708" xr:uid="{00000000-0005-0000-0000-0000F0070000}"/>
    <cellStyle name="Normal 2 2 3 2 3 2 2 3 2 2" xfId="16476" xr:uid="{00000000-0005-0000-0000-0000F0070000}"/>
    <cellStyle name="Normal 2 2 3 2 3 2 2 3 3" xfId="12267" xr:uid="{00000000-0005-0000-0000-0000EF070000}"/>
    <cellStyle name="Normal 2 2 3 2 3 2 2 4" xfId="5457" xr:uid="{00000000-0005-0000-0000-0000F1070000}"/>
    <cellStyle name="Normal 2 2 3 2 3 2 2 4 2" xfId="14225" xr:uid="{00000000-0005-0000-0000-0000F1070000}"/>
    <cellStyle name="Normal 2 2 3 2 3 2 2 5" xfId="10016" xr:uid="{00000000-0005-0000-0000-0000EC070000}"/>
    <cellStyle name="Normal 2 2 3 2 3 2 3" xfId="2002" xr:uid="{00000000-0005-0000-0000-0000F2070000}"/>
    <cellStyle name="Normal 2 2 3 2 3 2 3 2" xfId="4678" xr:uid="{00000000-0005-0000-0000-0000F3070000}"/>
    <cellStyle name="Normal 2 2 3 2 3 2 3 2 2" xfId="8888" xr:uid="{00000000-0005-0000-0000-0000F4070000}"/>
    <cellStyle name="Normal 2 2 3 2 3 2 3 2 2 2" xfId="17656" xr:uid="{00000000-0005-0000-0000-0000F4070000}"/>
    <cellStyle name="Normal 2 2 3 2 3 2 3 2 3" xfId="13447" xr:uid="{00000000-0005-0000-0000-0000F3070000}"/>
    <cellStyle name="Normal 2 2 3 2 3 2 3 3" xfId="6223" xr:uid="{00000000-0005-0000-0000-0000F5070000}"/>
    <cellStyle name="Normal 2 2 3 2 3 2 3 3 2" xfId="14991" xr:uid="{00000000-0005-0000-0000-0000F5070000}"/>
    <cellStyle name="Normal 2 2 3 2 3 2 3 4" xfId="10782" xr:uid="{00000000-0005-0000-0000-0000F2070000}"/>
    <cellStyle name="Normal 2 2 3 2 3 2 4" xfId="3089" xr:uid="{00000000-0005-0000-0000-0000F6070000}"/>
    <cellStyle name="Normal 2 2 3 2 3 2 4 2" xfId="7308" xr:uid="{00000000-0005-0000-0000-0000F7070000}"/>
    <cellStyle name="Normal 2 2 3 2 3 2 4 2 2" xfId="16076" xr:uid="{00000000-0005-0000-0000-0000F7070000}"/>
    <cellStyle name="Normal 2 2 3 2 3 2 4 3" xfId="11867" xr:uid="{00000000-0005-0000-0000-0000F6070000}"/>
    <cellStyle name="Normal 2 2 3 2 3 2 5" xfId="5149" xr:uid="{00000000-0005-0000-0000-0000F8070000}"/>
    <cellStyle name="Normal 2 2 3 2 3 2 5 2" xfId="13917" xr:uid="{00000000-0005-0000-0000-0000F8070000}"/>
    <cellStyle name="Normal 2 2 3 2 3 2 6" xfId="926" xr:uid="{00000000-0005-0000-0000-0000F9070000}"/>
    <cellStyle name="Normal 2 2 3 2 3 2 6 2" xfId="9708" xr:uid="{00000000-0005-0000-0000-0000F9070000}"/>
    <cellStyle name="Normal 2 2 3 2 3 2 7" xfId="9266" xr:uid="{00000000-0005-0000-0000-0000EB070000}"/>
    <cellStyle name="Normal 2 2 3 2 3 3" xfId="1391" xr:uid="{00000000-0005-0000-0000-0000FA070000}"/>
    <cellStyle name="Normal 2 2 3 2 3 3 2" xfId="2467" xr:uid="{00000000-0005-0000-0000-0000FB070000}"/>
    <cellStyle name="Normal 2 2 3 2 3 3 2 2" xfId="4493" xr:uid="{00000000-0005-0000-0000-0000FC070000}"/>
    <cellStyle name="Normal 2 2 3 2 3 3 2 2 2" xfId="8708" xr:uid="{00000000-0005-0000-0000-0000FD070000}"/>
    <cellStyle name="Normal 2 2 3 2 3 3 2 2 2 2" xfId="17476" xr:uid="{00000000-0005-0000-0000-0000FD070000}"/>
    <cellStyle name="Normal 2 2 3 2 3 3 2 2 3" xfId="13267" xr:uid="{00000000-0005-0000-0000-0000FC070000}"/>
    <cellStyle name="Normal 2 2 3 2 3 3 2 3" xfId="6688" xr:uid="{00000000-0005-0000-0000-0000FE070000}"/>
    <cellStyle name="Normal 2 2 3 2 3 3 2 3 2" xfId="15456" xr:uid="{00000000-0005-0000-0000-0000FE070000}"/>
    <cellStyle name="Normal 2 2 3 2 3 3 2 4" xfId="11247" xr:uid="{00000000-0005-0000-0000-0000FB070000}"/>
    <cellStyle name="Normal 2 2 3 2 3 3 3" xfId="3272" xr:uid="{00000000-0005-0000-0000-0000FF070000}"/>
    <cellStyle name="Normal 2 2 3 2 3 3 3 2" xfId="7490" xr:uid="{00000000-0005-0000-0000-000000080000}"/>
    <cellStyle name="Normal 2 2 3 2 3 3 3 2 2" xfId="16258" xr:uid="{00000000-0005-0000-0000-000000080000}"/>
    <cellStyle name="Normal 2 2 3 2 3 3 3 3" xfId="12049" xr:uid="{00000000-0005-0000-0000-0000FF070000}"/>
    <cellStyle name="Normal 2 2 3 2 3 3 4" xfId="5614" xr:uid="{00000000-0005-0000-0000-000001080000}"/>
    <cellStyle name="Normal 2 2 3 2 3 3 4 2" xfId="14382" xr:uid="{00000000-0005-0000-0000-000001080000}"/>
    <cellStyle name="Normal 2 2 3 2 3 3 5" xfId="10173" xr:uid="{00000000-0005-0000-0000-0000FA070000}"/>
    <cellStyle name="Normal 2 2 3 2 3 4" xfId="1548" xr:uid="{00000000-0005-0000-0000-000002080000}"/>
    <cellStyle name="Normal 2 2 3 2 3 4 2" xfId="2624" xr:uid="{00000000-0005-0000-0000-000003080000}"/>
    <cellStyle name="Normal 2 2 3 2 3 4 2 2" xfId="4354" xr:uid="{00000000-0005-0000-0000-000004080000}"/>
    <cellStyle name="Normal 2 2 3 2 3 4 2 2 2" xfId="8569" xr:uid="{00000000-0005-0000-0000-000005080000}"/>
    <cellStyle name="Normal 2 2 3 2 3 4 2 2 2 2" xfId="17337" xr:uid="{00000000-0005-0000-0000-000005080000}"/>
    <cellStyle name="Normal 2 2 3 2 3 4 2 2 3" xfId="13128" xr:uid="{00000000-0005-0000-0000-000004080000}"/>
    <cellStyle name="Normal 2 2 3 2 3 4 2 3" xfId="6845" xr:uid="{00000000-0005-0000-0000-000006080000}"/>
    <cellStyle name="Normal 2 2 3 2 3 4 2 3 2" xfId="15613" xr:uid="{00000000-0005-0000-0000-000006080000}"/>
    <cellStyle name="Normal 2 2 3 2 3 4 2 4" xfId="11404" xr:uid="{00000000-0005-0000-0000-000003080000}"/>
    <cellStyle name="Normal 2 2 3 2 3 4 3" xfId="3687" xr:uid="{00000000-0005-0000-0000-000007080000}"/>
    <cellStyle name="Normal 2 2 3 2 3 4 3 2" xfId="7904" xr:uid="{00000000-0005-0000-0000-000008080000}"/>
    <cellStyle name="Normal 2 2 3 2 3 4 3 2 2" xfId="16672" xr:uid="{00000000-0005-0000-0000-000008080000}"/>
    <cellStyle name="Normal 2 2 3 2 3 4 3 3" xfId="12463" xr:uid="{00000000-0005-0000-0000-000007080000}"/>
    <cellStyle name="Normal 2 2 3 2 3 4 4" xfId="5771" xr:uid="{00000000-0005-0000-0000-000009080000}"/>
    <cellStyle name="Normal 2 2 3 2 3 4 4 2" xfId="14539" xr:uid="{00000000-0005-0000-0000-000009080000}"/>
    <cellStyle name="Normal 2 2 3 2 3 4 5" xfId="10330" xr:uid="{00000000-0005-0000-0000-000002080000}"/>
    <cellStyle name="Normal 2 2 3 2 3 5" xfId="1077" xr:uid="{00000000-0005-0000-0000-00000A080000}"/>
    <cellStyle name="Normal 2 2 3 2 3 5 2" xfId="2153" xr:uid="{00000000-0005-0000-0000-00000B080000}"/>
    <cellStyle name="Normal 2 2 3 2 3 5 2 2" xfId="6374" xr:uid="{00000000-0005-0000-0000-00000C080000}"/>
    <cellStyle name="Normal 2 2 3 2 3 5 2 2 2" xfId="15142" xr:uid="{00000000-0005-0000-0000-00000C080000}"/>
    <cellStyle name="Normal 2 2 3 2 3 5 2 3" xfId="10933" xr:uid="{00000000-0005-0000-0000-00000B080000}"/>
    <cellStyle name="Normal 2 2 3 2 3 5 3" xfId="3842" xr:uid="{00000000-0005-0000-0000-00000D080000}"/>
    <cellStyle name="Normal 2 2 3 2 3 5 3 2" xfId="8059" xr:uid="{00000000-0005-0000-0000-00000E080000}"/>
    <cellStyle name="Normal 2 2 3 2 3 5 3 2 2" xfId="16827" xr:uid="{00000000-0005-0000-0000-00000E080000}"/>
    <cellStyle name="Normal 2 2 3 2 3 5 3 3" xfId="12618" xr:uid="{00000000-0005-0000-0000-00000D080000}"/>
    <cellStyle name="Normal 2 2 3 2 3 5 4" xfId="5300" xr:uid="{00000000-0005-0000-0000-00000F080000}"/>
    <cellStyle name="Normal 2 2 3 2 3 5 4 2" xfId="14068" xr:uid="{00000000-0005-0000-0000-00000F080000}"/>
    <cellStyle name="Normal 2 2 3 2 3 5 5" xfId="9859" xr:uid="{00000000-0005-0000-0000-00000A080000}"/>
    <cellStyle name="Normal 2 2 3 2 3 6" xfId="1810" xr:uid="{00000000-0005-0000-0000-000010080000}"/>
    <cellStyle name="Normal 2 2 3 2 3 6 2" xfId="4154" xr:uid="{00000000-0005-0000-0000-000011080000}"/>
    <cellStyle name="Normal 2 2 3 2 3 6 2 2" xfId="8369" xr:uid="{00000000-0005-0000-0000-000012080000}"/>
    <cellStyle name="Normal 2 2 3 2 3 6 2 2 2" xfId="17137" xr:uid="{00000000-0005-0000-0000-000012080000}"/>
    <cellStyle name="Normal 2 2 3 2 3 6 2 3" xfId="12928" xr:uid="{00000000-0005-0000-0000-000011080000}"/>
    <cellStyle name="Normal 2 2 3 2 3 6 3" xfId="6031" xr:uid="{00000000-0005-0000-0000-000013080000}"/>
    <cellStyle name="Normal 2 2 3 2 3 6 3 2" xfId="14799" xr:uid="{00000000-0005-0000-0000-000013080000}"/>
    <cellStyle name="Normal 2 2 3 2 3 6 4" xfId="10590" xr:uid="{00000000-0005-0000-0000-000010080000}"/>
    <cellStyle name="Normal 2 2 3 2 3 7" xfId="4707" xr:uid="{00000000-0005-0000-0000-000014080000}"/>
    <cellStyle name="Normal 2 2 3 2 3 7 2" xfId="8917" xr:uid="{00000000-0005-0000-0000-000015080000}"/>
    <cellStyle name="Normal 2 2 3 2 3 7 2 2" xfId="17685" xr:uid="{00000000-0005-0000-0000-000015080000}"/>
    <cellStyle name="Normal 2 2 3 2 3 7 3" xfId="13476" xr:uid="{00000000-0005-0000-0000-000014080000}"/>
    <cellStyle name="Normal 2 2 3 2 3 8" xfId="2871" xr:uid="{00000000-0005-0000-0000-000016080000}"/>
    <cellStyle name="Normal 2 2 3 2 3 8 2" xfId="7090" xr:uid="{00000000-0005-0000-0000-000017080000}"/>
    <cellStyle name="Normal 2 2 3 2 3 8 2 2" xfId="15858" xr:uid="{00000000-0005-0000-0000-000017080000}"/>
    <cellStyle name="Normal 2 2 3 2 3 8 3" xfId="11649" xr:uid="{00000000-0005-0000-0000-000016080000}"/>
    <cellStyle name="Normal 2 2 3 2 3 9" xfId="4957" xr:uid="{00000000-0005-0000-0000-000018080000}"/>
    <cellStyle name="Normal 2 2 3 2 3 9 2" xfId="13725" xr:uid="{00000000-0005-0000-0000-000018080000}"/>
    <cellStyle name="Normal 2 2 3 2 4" xfId="406" xr:uid="{00000000-0005-0000-0000-000019080000}"/>
    <cellStyle name="Normal 2 2 3 2 4 10" xfId="823" xr:uid="{00000000-0005-0000-0000-00001A080000}"/>
    <cellStyle name="Normal 2 2 3 2 4 10 2" xfId="9605" xr:uid="{00000000-0005-0000-0000-00001A080000}"/>
    <cellStyle name="Normal 2 2 3 2 4 11" xfId="9193" xr:uid="{00000000-0005-0000-0000-000019080000}"/>
    <cellStyle name="Normal 2 2 3 2 4 2" xfId="1143" xr:uid="{00000000-0005-0000-0000-00001B080000}"/>
    <cellStyle name="Normal 2 2 3 2 4 2 2" xfId="2219" xr:uid="{00000000-0005-0000-0000-00001C080000}"/>
    <cellStyle name="Normal 2 2 3 2 4 2 2 2" xfId="4551" xr:uid="{00000000-0005-0000-0000-00001D080000}"/>
    <cellStyle name="Normal 2 2 3 2 4 2 2 2 2" xfId="8762" xr:uid="{00000000-0005-0000-0000-00001E080000}"/>
    <cellStyle name="Normal 2 2 3 2 4 2 2 2 2 2" xfId="17530" xr:uid="{00000000-0005-0000-0000-00001E080000}"/>
    <cellStyle name="Normal 2 2 3 2 4 2 2 2 3" xfId="13321" xr:uid="{00000000-0005-0000-0000-00001D080000}"/>
    <cellStyle name="Normal 2 2 3 2 4 2 2 3" xfId="6440" xr:uid="{00000000-0005-0000-0000-00001F080000}"/>
    <cellStyle name="Normal 2 2 3 2 4 2 2 3 2" xfId="15208" xr:uid="{00000000-0005-0000-0000-00001F080000}"/>
    <cellStyle name="Normal 2 2 3 2 4 2 2 4" xfId="10999" xr:uid="{00000000-0005-0000-0000-00001C080000}"/>
    <cellStyle name="Normal 2 2 3 2 4 2 3" xfId="3392" xr:uid="{00000000-0005-0000-0000-000020080000}"/>
    <cellStyle name="Normal 2 2 3 2 4 2 3 2" xfId="7610" xr:uid="{00000000-0005-0000-0000-000021080000}"/>
    <cellStyle name="Normal 2 2 3 2 4 2 3 2 2" xfId="16378" xr:uid="{00000000-0005-0000-0000-000021080000}"/>
    <cellStyle name="Normal 2 2 3 2 4 2 3 3" xfId="12169" xr:uid="{00000000-0005-0000-0000-000020080000}"/>
    <cellStyle name="Normal 2 2 3 2 4 2 4" xfId="5366" xr:uid="{00000000-0005-0000-0000-000022080000}"/>
    <cellStyle name="Normal 2 2 3 2 4 2 4 2" xfId="14134" xr:uid="{00000000-0005-0000-0000-000022080000}"/>
    <cellStyle name="Normal 2 2 3 2 4 2 5" xfId="9925" xr:uid="{00000000-0005-0000-0000-00001B080000}"/>
    <cellStyle name="Normal 2 2 3 2 4 3" xfId="1899" xr:uid="{00000000-0005-0000-0000-000023080000}"/>
    <cellStyle name="Normal 2 2 3 2 4 3 2" xfId="4475" xr:uid="{00000000-0005-0000-0000-000024080000}"/>
    <cellStyle name="Normal 2 2 3 2 4 3 2 2" xfId="8690" xr:uid="{00000000-0005-0000-0000-000025080000}"/>
    <cellStyle name="Normal 2 2 3 2 4 3 2 2 2" xfId="17458" xr:uid="{00000000-0005-0000-0000-000025080000}"/>
    <cellStyle name="Normal 2 2 3 2 4 3 2 3" xfId="13249" xr:uid="{00000000-0005-0000-0000-000024080000}"/>
    <cellStyle name="Normal 2 2 3 2 4 3 3" xfId="3620" xr:uid="{00000000-0005-0000-0000-000026080000}"/>
    <cellStyle name="Normal 2 2 3 2 4 3 3 2" xfId="7837" xr:uid="{00000000-0005-0000-0000-000027080000}"/>
    <cellStyle name="Normal 2 2 3 2 4 3 3 2 2" xfId="16605" xr:uid="{00000000-0005-0000-0000-000027080000}"/>
    <cellStyle name="Normal 2 2 3 2 4 3 3 3" xfId="12396" xr:uid="{00000000-0005-0000-0000-000026080000}"/>
    <cellStyle name="Normal 2 2 3 2 4 3 4" xfId="6120" xr:uid="{00000000-0005-0000-0000-000028080000}"/>
    <cellStyle name="Normal 2 2 3 2 4 3 4 2" xfId="14888" xr:uid="{00000000-0005-0000-0000-000028080000}"/>
    <cellStyle name="Normal 2 2 3 2 4 3 5" xfId="10679" xr:uid="{00000000-0005-0000-0000-000023080000}"/>
    <cellStyle name="Normal 2 2 3 2 4 4" xfId="4338" xr:uid="{00000000-0005-0000-0000-000029080000}"/>
    <cellStyle name="Normal 2 2 3 2 4 4 2" xfId="8553" xr:uid="{00000000-0005-0000-0000-00002A080000}"/>
    <cellStyle name="Normal 2 2 3 2 4 4 2 2" xfId="17321" xr:uid="{00000000-0005-0000-0000-00002A080000}"/>
    <cellStyle name="Normal 2 2 3 2 4 4 3" xfId="13112" xr:uid="{00000000-0005-0000-0000-000029080000}"/>
    <cellStyle name="Normal 2 2 3 2 4 5" xfId="4223" xr:uid="{00000000-0005-0000-0000-00002B080000}"/>
    <cellStyle name="Normal 2 2 3 2 4 5 2" xfId="8438" xr:uid="{00000000-0005-0000-0000-00002C080000}"/>
    <cellStyle name="Normal 2 2 3 2 4 5 2 2" xfId="17206" xr:uid="{00000000-0005-0000-0000-00002C080000}"/>
    <cellStyle name="Normal 2 2 3 2 4 5 3" xfId="12997" xr:uid="{00000000-0005-0000-0000-00002B080000}"/>
    <cellStyle name="Normal 2 2 3 2 4 6" xfId="4079" xr:uid="{00000000-0005-0000-0000-00002D080000}"/>
    <cellStyle name="Normal 2 2 3 2 4 6 2" xfId="8295" xr:uid="{00000000-0005-0000-0000-00002E080000}"/>
    <cellStyle name="Normal 2 2 3 2 4 6 2 2" xfId="17063" xr:uid="{00000000-0005-0000-0000-00002E080000}"/>
    <cellStyle name="Normal 2 2 3 2 4 6 3" xfId="12854" xr:uid="{00000000-0005-0000-0000-00002D080000}"/>
    <cellStyle name="Normal 2 2 3 2 4 7" xfId="3974" xr:uid="{00000000-0005-0000-0000-00002F080000}"/>
    <cellStyle name="Normal 2 2 3 2 4 7 2" xfId="8191" xr:uid="{00000000-0005-0000-0000-000030080000}"/>
    <cellStyle name="Normal 2 2 3 2 4 7 2 2" xfId="16959" xr:uid="{00000000-0005-0000-0000-000030080000}"/>
    <cellStyle name="Normal 2 2 3 2 4 7 3" xfId="12750" xr:uid="{00000000-0005-0000-0000-00002F080000}"/>
    <cellStyle name="Normal 2 2 3 2 4 8" xfId="2991" xr:uid="{00000000-0005-0000-0000-000031080000}"/>
    <cellStyle name="Normal 2 2 3 2 4 8 2" xfId="7210" xr:uid="{00000000-0005-0000-0000-000032080000}"/>
    <cellStyle name="Normal 2 2 3 2 4 8 2 2" xfId="15978" xr:uid="{00000000-0005-0000-0000-000032080000}"/>
    <cellStyle name="Normal 2 2 3 2 4 8 3" xfId="11769" xr:uid="{00000000-0005-0000-0000-000031080000}"/>
    <cellStyle name="Normal 2 2 3 2 4 9" xfId="5046" xr:uid="{00000000-0005-0000-0000-000033080000}"/>
    <cellStyle name="Normal 2 2 3 2 4 9 2" xfId="13814" xr:uid="{00000000-0005-0000-0000-000033080000}"/>
    <cellStyle name="Normal 2 2 3 2 5" xfId="1300" xr:uid="{00000000-0005-0000-0000-000034080000}"/>
    <cellStyle name="Normal 2 2 3 2 5 2" xfId="2376" xr:uid="{00000000-0005-0000-0000-000035080000}"/>
    <cellStyle name="Normal 2 2 3 2 5 2 2" xfId="3417" xr:uid="{00000000-0005-0000-0000-000036080000}"/>
    <cellStyle name="Normal 2 2 3 2 5 2 2 2" xfId="7635" xr:uid="{00000000-0005-0000-0000-000037080000}"/>
    <cellStyle name="Normal 2 2 3 2 5 2 2 2 2" xfId="16403" xr:uid="{00000000-0005-0000-0000-000037080000}"/>
    <cellStyle name="Normal 2 2 3 2 5 2 2 3" xfId="12194" xr:uid="{00000000-0005-0000-0000-000036080000}"/>
    <cellStyle name="Normal 2 2 3 2 5 2 3" xfId="6597" xr:uid="{00000000-0005-0000-0000-000038080000}"/>
    <cellStyle name="Normal 2 2 3 2 5 2 3 2" xfId="15365" xr:uid="{00000000-0005-0000-0000-000038080000}"/>
    <cellStyle name="Normal 2 2 3 2 5 2 4" xfId="11156" xr:uid="{00000000-0005-0000-0000-000035080000}"/>
    <cellStyle name="Normal 2 2 3 2 5 3" xfId="4308" xr:uid="{00000000-0005-0000-0000-000039080000}"/>
    <cellStyle name="Normal 2 2 3 2 5 3 2" xfId="8523" xr:uid="{00000000-0005-0000-0000-00003A080000}"/>
    <cellStyle name="Normal 2 2 3 2 5 3 2 2" xfId="17291" xr:uid="{00000000-0005-0000-0000-00003A080000}"/>
    <cellStyle name="Normal 2 2 3 2 5 3 3" xfId="13082" xr:uid="{00000000-0005-0000-0000-000039080000}"/>
    <cellStyle name="Normal 2 2 3 2 5 4" xfId="3016" xr:uid="{00000000-0005-0000-0000-00003B080000}"/>
    <cellStyle name="Normal 2 2 3 2 5 4 2" xfId="7235" xr:uid="{00000000-0005-0000-0000-00003C080000}"/>
    <cellStyle name="Normal 2 2 3 2 5 4 2 2" xfId="16003" xr:uid="{00000000-0005-0000-0000-00003C080000}"/>
    <cellStyle name="Normal 2 2 3 2 5 4 3" xfId="11794" xr:uid="{00000000-0005-0000-0000-00003B080000}"/>
    <cellStyle name="Normal 2 2 3 2 5 5" xfId="5523" xr:uid="{00000000-0005-0000-0000-00003D080000}"/>
    <cellStyle name="Normal 2 2 3 2 5 5 2" xfId="14291" xr:uid="{00000000-0005-0000-0000-00003D080000}"/>
    <cellStyle name="Normal 2 2 3 2 5 6" xfId="10082" xr:uid="{00000000-0005-0000-0000-000034080000}"/>
    <cellStyle name="Normal 2 2 3 2 6" xfId="1475" xr:uid="{00000000-0005-0000-0000-00003E080000}"/>
    <cellStyle name="Normal 2 2 3 2 6 2" xfId="2551" xr:uid="{00000000-0005-0000-0000-00003F080000}"/>
    <cellStyle name="Normal 2 2 3 2 6 2 2" xfId="4511" xr:uid="{00000000-0005-0000-0000-000040080000}"/>
    <cellStyle name="Normal 2 2 3 2 6 2 2 2" xfId="8725" xr:uid="{00000000-0005-0000-0000-000041080000}"/>
    <cellStyle name="Normal 2 2 3 2 6 2 2 2 2" xfId="17493" xr:uid="{00000000-0005-0000-0000-000041080000}"/>
    <cellStyle name="Normal 2 2 3 2 6 2 2 3" xfId="13284" xr:uid="{00000000-0005-0000-0000-000040080000}"/>
    <cellStyle name="Normal 2 2 3 2 6 2 3" xfId="6772" xr:uid="{00000000-0005-0000-0000-000042080000}"/>
    <cellStyle name="Normal 2 2 3 2 6 2 3 2" xfId="15540" xr:uid="{00000000-0005-0000-0000-000042080000}"/>
    <cellStyle name="Normal 2 2 3 2 6 2 4" xfId="11331" xr:uid="{00000000-0005-0000-0000-00003F080000}"/>
    <cellStyle name="Normal 2 2 3 2 6 3" xfId="3199" xr:uid="{00000000-0005-0000-0000-000043080000}"/>
    <cellStyle name="Normal 2 2 3 2 6 3 2" xfId="7417" xr:uid="{00000000-0005-0000-0000-000044080000}"/>
    <cellStyle name="Normal 2 2 3 2 6 3 2 2" xfId="16185" xr:uid="{00000000-0005-0000-0000-000044080000}"/>
    <cellStyle name="Normal 2 2 3 2 6 3 3" xfId="11976" xr:uid="{00000000-0005-0000-0000-000043080000}"/>
    <cellStyle name="Normal 2 2 3 2 6 4" xfId="5698" xr:uid="{00000000-0005-0000-0000-000045080000}"/>
    <cellStyle name="Normal 2 2 3 2 6 4 2" xfId="14466" xr:uid="{00000000-0005-0000-0000-000045080000}"/>
    <cellStyle name="Normal 2 2 3 2 6 5" xfId="10257" xr:uid="{00000000-0005-0000-0000-00003E080000}"/>
    <cellStyle name="Normal 2 2 3 2 7" xfId="986" xr:uid="{00000000-0005-0000-0000-000046080000}"/>
    <cellStyle name="Normal 2 2 3 2 7 2" xfId="2062" xr:uid="{00000000-0005-0000-0000-000047080000}"/>
    <cellStyle name="Normal 2 2 3 2 7 2 2" xfId="6283" xr:uid="{00000000-0005-0000-0000-000048080000}"/>
    <cellStyle name="Normal 2 2 3 2 7 2 2 2" xfId="15051" xr:uid="{00000000-0005-0000-0000-000048080000}"/>
    <cellStyle name="Normal 2 2 3 2 7 2 3" xfId="10842" xr:uid="{00000000-0005-0000-0000-000047080000}"/>
    <cellStyle name="Normal 2 2 3 2 7 3" xfId="3771" xr:uid="{00000000-0005-0000-0000-000049080000}"/>
    <cellStyle name="Normal 2 2 3 2 7 3 2" xfId="7988" xr:uid="{00000000-0005-0000-0000-00004A080000}"/>
    <cellStyle name="Normal 2 2 3 2 7 3 2 2" xfId="16756" xr:uid="{00000000-0005-0000-0000-00004A080000}"/>
    <cellStyle name="Normal 2 2 3 2 7 3 3" xfId="12547" xr:uid="{00000000-0005-0000-0000-000049080000}"/>
    <cellStyle name="Normal 2 2 3 2 7 4" xfId="5209" xr:uid="{00000000-0005-0000-0000-00004B080000}"/>
    <cellStyle name="Normal 2 2 3 2 7 4 2" xfId="13977" xr:uid="{00000000-0005-0000-0000-00004B080000}"/>
    <cellStyle name="Normal 2 2 3 2 7 5" xfId="9768" xr:uid="{00000000-0005-0000-0000-000046080000}"/>
    <cellStyle name="Normal 2 2 3 2 8" xfId="1708" xr:uid="{00000000-0005-0000-0000-00004C080000}"/>
    <cellStyle name="Normal 2 2 3 2 8 2" xfId="4402" xr:uid="{00000000-0005-0000-0000-00004D080000}"/>
    <cellStyle name="Normal 2 2 3 2 8 2 2" xfId="8617" xr:uid="{00000000-0005-0000-0000-00004E080000}"/>
    <cellStyle name="Normal 2 2 3 2 8 2 2 2" xfId="17385" xr:uid="{00000000-0005-0000-0000-00004E080000}"/>
    <cellStyle name="Normal 2 2 3 2 8 2 3" xfId="13176" xr:uid="{00000000-0005-0000-0000-00004D080000}"/>
    <cellStyle name="Normal 2 2 3 2 8 3" xfId="5929" xr:uid="{00000000-0005-0000-0000-00004F080000}"/>
    <cellStyle name="Normal 2 2 3 2 8 3 2" xfId="14697" xr:uid="{00000000-0005-0000-0000-00004F080000}"/>
    <cellStyle name="Normal 2 2 3 2 8 4" xfId="10488" xr:uid="{00000000-0005-0000-0000-00004C080000}"/>
    <cellStyle name="Normal 2 2 3 2 9" xfId="4277" xr:uid="{00000000-0005-0000-0000-000050080000}"/>
    <cellStyle name="Normal 2 2 3 2 9 2" xfId="8492" xr:uid="{00000000-0005-0000-0000-000051080000}"/>
    <cellStyle name="Normal 2 2 3 2 9 2 2" xfId="17260" xr:uid="{00000000-0005-0000-0000-000051080000}"/>
    <cellStyle name="Normal 2 2 3 2 9 3" xfId="13051" xr:uid="{00000000-0005-0000-0000-000050080000}"/>
    <cellStyle name="Normal 2 2 3 20" xfId="606" xr:uid="{00000000-0005-0000-0000-000052080000}"/>
    <cellStyle name="Normal 2 2 3 20 2" xfId="9390" xr:uid="{00000000-0005-0000-0000-000052080000}"/>
    <cellStyle name="Normal 2 2 3 21" xfId="546" xr:uid="{00000000-0005-0000-0000-000053080000}"/>
    <cellStyle name="Normal 2 2 3 21 2" xfId="9333" xr:uid="{00000000-0005-0000-0000-000053080000}"/>
    <cellStyle name="Normal 2 2 3 22" xfId="9030" xr:uid="{00000000-0005-0000-0000-00007D070000}"/>
    <cellStyle name="Normal 2 2 3 3" xfId="200" xr:uid="{00000000-0005-0000-0000-000054080000}"/>
    <cellStyle name="Normal 2 2 3 3 10" xfId="4864" xr:uid="{00000000-0005-0000-0000-000055080000}"/>
    <cellStyle name="Normal 2 2 3 3 10 2" xfId="13632" xr:uid="{00000000-0005-0000-0000-000055080000}"/>
    <cellStyle name="Normal 2 2 3 3 11" xfId="639" xr:uid="{00000000-0005-0000-0000-000056080000}"/>
    <cellStyle name="Normal 2 2 3 3 11 2" xfId="9423" xr:uid="{00000000-0005-0000-0000-000056080000}"/>
    <cellStyle name="Normal 2 2 3 3 12" xfId="9048" xr:uid="{00000000-0005-0000-0000-000054080000}"/>
    <cellStyle name="Normal 2 2 3 3 2" xfId="370" xr:uid="{00000000-0005-0000-0000-000057080000}"/>
    <cellStyle name="Normal 2 2 3 3 2 10" xfId="9162" xr:uid="{00000000-0005-0000-0000-000057080000}"/>
    <cellStyle name="Normal 2 2 3 3 2 2" xfId="529" xr:uid="{00000000-0005-0000-0000-000058080000}"/>
    <cellStyle name="Normal 2 2 3 3 2 2 2" xfId="1284" xr:uid="{00000000-0005-0000-0000-000059080000}"/>
    <cellStyle name="Normal 2 2 3 3 2 2 2 2" xfId="2360" xr:uid="{00000000-0005-0000-0000-00005A080000}"/>
    <cellStyle name="Normal 2 2 3 3 2 2 2 2 2" xfId="6581" xr:uid="{00000000-0005-0000-0000-00005B080000}"/>
    <cellStyle name="Normal 2 2 3 3 2 2 2 2 2 2" xfId="15349" xr:uid="{00000000-0005-0000-0000-00005B080000}"/>
    <cellStyle name="Normal 2 2 3 3 2 2 2 2 3" xfId="11140" xr:uid="{00000000-0005-0000-0000-00005A080000}"/>
    <cellStyle name="Normal 2 2 3 3 2 2 2 3" xfId="3540" xr:uid="{00000000-0005-0000-0000-00005C080000}"/>
    <cellStyle name="Normal 2 2 3 3 2 2 2 3 2" xfId="7758" xr:uid="{00000000-0005-0000-0000-00005D080000}"/>
    <cellStyle name="Normal 2 2 3 3 2 2 2 3 2 2" xfId="16526" xr:uid="{00000000-0005-0000-0000-00005D080000}"/>
    <cellStyle name="Normal 2 2 3 3 2 2 2 3 3" xfId="12317" xr:uid="{00000000-0005-0000-0000-00005C080000}"/>
    <cellStyle name="Normal 2 2 3 3 2 2 2 4" xfId="5507" xr:uid="{00000000-0005-0000-0000-00005E080000}"/>
    <cellStyle name="Normal 2 2 3 3 2 2 2 4 2" xfId="14275" xr:uid="{00000000-0005-0000-0000-00005E080000}"/>
    <cellStyle name="Normal 2 2 3 3 2 2 2 5" xfId="10066" xr:uid="{00000000-0005-0000-0000-000059080000}"/>
    <cellStyle name="Normal 2 2 3 3 2 2 3" xfId="2011" xr:uid="{00000000-0005-0000-0000-00005F080000}"/>
    <cellStyle name="Normal 2 2 3 3 2 2 3 2" xfId="3737" xr:uid="{00000000-0005-0000-0000-000060080000}"/>
    <cellStyle name="Normal 2 2 3 3 2 2 3 2 2" xfId="7954" xr:uid="{00000000-0005-0000-0000-000061080000}"/>
    <cellStyle name="Normal 2 2 3 3 2 2 3 2 2 2" xfId="16722" xr:uid="{00000000-0005-0000-0000-000061080000}"/>
    <cellStyle name="Normal 2 2 3 3 2 2 3 2 3" xfId="12513" xr:uid="{00000000-0005-0000-0000-000060080000}"/>
    <cellStyle name="Normal 2 2 3 3 2 2 3 3" xfId="6232" xr:uid="{00000000-0005-0000-0000-000062080000}"/>
    <cellStyle name="Normal 2 2 3 3 2 2 3 3 2" xfId="15000" xr:uid="{00000000-0005-0000-0000-000062080000}"/>
    <cellStyle name="Normal 2 2 3 3 2 2 3 4" xfId="10791" xr:uid="{00000000-0005-0000-0000-00005F080000}"/>
    <cellStyle name="Normal 2 2 3 3 2 2 4" xfId="4576" xr:uid="{00000000-0005-0000-0000-000063080000}"/>
    <cellStyle name="Normal 2 2 3 3 2 2 4 2" xfId="8787" xr:uid="{00000000-0005-0000-0000-000064080000}"/>
    <cellStyle name="Normal 2 2 3 3 2 2 4 2 2" xfId="17555" xr:uid="{00000000-0005-0000-0000-000064080000}"/>
    <cellStyle name="Normal 2 2 3 3 2 2 4 3" xfId="13346" xr:uid="{00000000-0005-0000-0000-000063080000}"/>
    <cellStyle name="Normal 2 2 3 3 2 2 5" xfId="3139" xr:uid="{00000000-0005-0000-0000-000065080000}"/>
    <cellStyle name="Normal 2 2 3 3 2 2 5 2" xfId="7358" xr:uid="{00000000-0005-0000-0000-000066080000}"/>
    <cellStyle name="Normal 2 2 3 3 2 2 5 2 2" xfId="16126" xr:uid="{00000000-0005-0000-0000-000066080000}"/>
    <cellStyle name="Normal 2 2 3 3 2 2 5 3" xfId="11917" xr:uid="{00000000-0005-0000-0000-000065080000}"/>
    <cellStyle name="Normal 2 2 3 3 2 2 6" xfId="5158" xr:uid="{00000000-0005-0000-0000-000067080000}"/>
    <cellStyle name="Normal 2 2 3 3 2 2 6 2" xfId="13926" xr:uid="{00000000-0005-0000-0000-000067080000}"/>
    <cellStyle name="Normal 2 2 3 3 2 2 7" xfId="935" xr:uid="{00000000-0005-0000-0000-000068080000}"/>
    <cellStyle name="Normal 2 2 3 3 2 2 7 2" xfId="9717" xr:uid="{00000000-0005-0000-0000-000068080000}"/>
    <cellStyle name="Normal 2 2 3 3 2 2 8" xfId="9316" xr:uid="{00000000-0005-0000-0000-000058080000}"/>
    <cellStyle name="Normal 2 2 3 3 2 3" xfId="1441" xr:uid="{00000000-0005-0000-0000-000069080000}"/>
    <cellStyle name="Normal 2 2 3 3 2 3 2" xfId="2517" xr:uid="{00000000-0005-0000-0000-00006A080000}"/>
    <cellStyle name="Normal 2 2 3 3 2 3 2 2" xfId="4128" xr:uid="{00000000-0005-0000-0000-00006B080000}"/>
    <cellStyle name="Normal 2 2 3 3 2 3 2 2 2" xfId="8343" xr:uid="{00000000-0005-0000-0000-00006C080000}"/>
    <cellStyle name="Normal 2 2 3 3 2 3 2 2 2 2" xfId="17111" xr:uid="{00000000-0005-0000-0000-00006C080000}"/>
    <cellStyle name="Normal 2 2 3 3 2 3 2 2 3" xfId="12902" xr:uid="{00000000-0005-0000-0000-00006B080000}"/>
    <cellStyle name="Normal 2 2 3 3 2 3 2 3" xfId="6738" xr:uid="{00000000-0005-0000-0000-00006D080000}"/>
    <cellStyle name="Normal 2 2 3 3 2 3 2 3 2" xfId="15506" xr:uid="{00000000-0005-0000-0000-00006D080000}"/>
    <cellStyle name="Normal 2 2 3 3 2 3 2 4" xfId="11297" xr:uid="{00000000-0005-0000-0000-00006A080000}"/>
    <cellStyle name="Normal 2 2 3 3 2 3 3" xfId="3322" xr:uid="{00000000-0005-0000-0000-00006E080000}"/>
    <cellStyle name="Normal 2 2 3 3 2 3 3 2" xfId="7540" xr:uid="{00000000-0005-0000-0000-00006F080000}"/>
    <cellStyle name="Normal 2 2 3 3 2 3 3 2 2" xfId="16308" xr:uid="{00000000-0005-0000-0000-00006F080000}"/>
    <cellStyle name="Normal 2 2 3 3 2 3 3 3" xfId="12099" xr:uid="{00000000-0005-0000-0000-00006E080000}"/>
    <cellStyle name="Normal 2 2 3 3 2 3 4" xfId="5664" xr:uid="{00000000-0005-0000-0000-000070080000}"/>
    <cellStyle name="Normal 2 2 3 3 2 3 4 2" xfId="14432" xr:uid="{00000000-0005-0000-0000-000070080000}"/>
    <cellStyle name="Normal 2 2 3 3 2 3 5" xfId="10223" xr:uid="{00000000-0005-0000-0000-000069080000}"/>
    <cellStyle name="Normal 2 2 3 3 2 4" xfId="1598" xr:uid="{00000000-0005-0000-0000-000071080000}"/>
    <cellStyle name="Normal 2 2 3 3 2 4 2" xfId="2674" xr:uid="{00000000-0005-0000-0000-000072080000}"/>
    <cellStyle name="Normal 2 2 3 3 2 4 2 2" xfId="6895" xr:uid="{00000000-0005-0000-0000-000073080000}"/>
    <cellStyle name="Normal 2 2 3 3 2 4 2 2 2" xfId="15663" xr:uid="{00000000-0005-0000-0000-000073080000}"/>
    <cellStyle name="Normal 2 2 3 3 2 4 2 3" xfId="11454" xr:uid="{00000000-0005-0000-0000-000072080000}"/>
    <cellStyle name="Normal 2 2 3 3 2 4 3" xfId="3597" xr:uid="{00000000-0005-0000-0000-000074080000}"/>
    <cellStyle name="Normal 2 2 3 3 2 4 3 2" xfId="7814" xr:uid="{00000000-0005-0000-0000-000075080000}"/>
    <cellStyle name="Normal 2 2 3 3 2 4 3 2 2" xfId="16582" xr:uid="{00000000-0005-0000-0000-000075080000}"/>
    <cellStyle name="Normal 2 2 3 3 2 4 3 3" xfId="12373" xr:uid="{00000000-0005-0000-0000-000074080000}"/>
    <cellStyle name="Normal 2 2 3 3 2 4 4" xfId="5821" xr:uid="{00000000-0005-0000-0000-000076080000}"/>
    <cellStyle name="Normal 2 2 3 3 2 4 4 2" xfId="14589" xr:uid="{00000000-0005-0000-0000-000076080000}"/>
    <cellStyle name="Normal 2 2 3 3 2 4 5" xfId="10380" xr:uid="{00000000-0005-0000-0000-000071080000}"/>
    <cellStyle name="Normal 2 2 3 3 2 5" xfId="1127" xr:uid="{00000000-0005-0000-0000-000077080000}"/>
    <cellStyle name="Normal 2 2 3 3 2 5 2" xfId="2203" xr:uid="{00000000-0005-0000-0000-000078080000}"/>
    <cellStyle name="Normal 2 2 3 3 2 5 2 2" xfId="6424" xr:uid="{00000000-0005-0000-0000-000079080000}"/>
    <cellStyle name="Normal 2 2 3 3 2 5 2 2 2" xfId="15192" xr:uid="{00000000-0005-0000-0000-000079080000}"/>
    <cellStyle name="Normal 2 2 3 3 2 5 2 3" xfId="10983" xr:uid="{00000000-0005-0000-0000-000078080000}"/>
    <cellStyle name="Normal 2 2 3 3 2 5 3" xfId="3892" xr:uid="{00000000-0005-0000-0000-00007A080000}"/>
    <cellStyle name="Normal 2 2 3 3 2 5 3 2" xfId="8109" xr:uid="{00000000-0005-0000-0000-00007B080000}"/>
    <cellStyle name="Normal 2 2 3 3 2 5 3 2 2" xfId="16877" xr:uid="{00000000-0005-0000-0000-00007B080000}"/>
    <cellStyle name="Normal 2 2 3 3 2 5 3 3" xfId="12668" xr:uid="{00000000-0005-0000-0000-00007A080000}"/>
    <cellStyle name="Normal 2 2 3 3 2 5 4" xfId="5350" xr:uid="{00000000-0005-0000-0000-00007C080000}"/>
    <cellStyle name="Normal 2 2 3 3 2 5 4 2" xfId="14118" xr:uid="{00000000-0005-0000-0000-00007C080000}"/>
    <cellStyle name="Normal 2 2 3 3 2 5 5" xfId="9909" xr:uid="{00000000-0005-0000-0000-000077080000}"/>
    <cellStyle name="Normal 2 2 3 3 2 6" xfId="1819" xr:uid="{00000000-0005-0000-0000-00007D080000}"/>
    <cellStyle name="Normal 2 2 3 3 2 6 2" xfId="6040" xr:uid="{00000000-0005-0000-0000-00007E080000}"/>
    <cellStyle name="Normal 2 2 3 3 2 6 2 2" xfId="14808" xr:uid="{00000000-0005-0000-0000-00007E080000}"/>
    <cellStyle name="Normal 2 2 3 3 2 6 3" xfId="10599" xr:uid="{00000000-0005-0000-0000-00007D080000}"/>
    <cellStyle name="Normal 2 2 3 3 2 7" xfId="2921" xr:uid="{00000000-0005-0000-0000-00007F080000}"/>
    <cellStyle name="Normal 2 2 3 3 2 7 2" xfId="7140" xr:uid="{00000000-0005-0000-0000-000080080000}"/>
    <cellStyle name="Normal 2 2 3 3 2 7 2 2" xfId="15908" xr:uid="{00000000-0005-0000-0000-000080080000}"/>
    <cellStyle name="Normal 2 2 3 3 2 7 3" xfId="11699" xr:uid="{00000000-0005-0000-0000-00007F080000}"/>
    <cellStyle name="Normal 2 2 3 3 2 8" xfId="4966" xr:uid="{00000000-0005-0000-0000-000081080000}"/>
    <cellStyle name="Normal 2 2 3 3 2 8 2" xfId="13734" xr:uid="{00000000-0005-0000-0000-000081080000}"/>
    <cellStyle name="Normal 2 2 3 3 2 9" xfId="743" xr:uid="{00000000-0005-0000-0000-000082080000}"/>
    <cellStyle name="Normal 2 2 3 3 2 9 2" xfId="9525" xr:uid="{00000000-0005-0000-0000-000082080000}"/>
    <cellStyle name="Normal 2 2 3 3 3" xfId="327" xr:uid="{00000000-0005-0000-0000-000083080000}"/>
    <cellStyle name="Normal 2 2 3 3 3 10" xfId="9121" xr:uid="{00000000-0005-0000-0000-000083080000}"/>
    <cellStyle name="Normal 2 2 3 3 3 2" xfId="488" xr:uid="{00000000-0005-0000-0000-000084080000}"/>
    <cellStyle name="Normal 2 2 3 3 3 2 2" xfId="2319" xr:uid="{00000000-0005-0000-0000-000085080000}"/>
    <cellStyle name="Normal 2 2 3 3 3 2 2 2" xfId="3499" xr:uid="{00000000-0005-0000-0000-000086080000}"/>
    <cellStyle name="Normal 2 2 3 3 3 2 2 2 2" xfId="7717" xr:uid="{00000000-0005-0000-0000-000087080000}"/>
    <cellStyle name="Normal 2 2 3 3 3 2 2 2 2 2" xfId="16485" xr:uid="{00000000-0005-0000-0000-000087080000}"/>
    <cellStyle name="Normal 2 2 3 3 3 2 2 2 3" xfId="12276" xr:uid="{00000000-0005-0000-0000-000086080000}"/>
    <cellStyle name="Normal 2 2 3 3 3 2 2 3" xfId="6540" xr:uid="{00000000-0005-0000-0000-000088080000}"/>
    <cellStyle name="Normal 2 2 3 3 3 2 2 3 2" xfId="15308" xr:uid="{00000000-0005-0000-0000-000088080000}"/>
    <cellStyle name="Normal 2 2 3 3 3 2 2 4" xfId="11099" xr:uid="{00000000-0005-0000-0000-000085080000}"/>
    <cellStyle name="Normal 2 2 3 3 3 2 3" xfId="3098" xr:uid="{00000000-0005-0000-0000-000089080000}"/>
    <cellStyle name="Normal 2 2 3 3 3 2 3 2" xfId="7317" xr:uid="{00000000-0005-0000-0000-00008A080000}"/>
    <cellStyle name="Normal 2 2 3 3 3 2 3 2 2" xfId="16085" xr:uid="{00000000-0005-0000-0000-00008A080000}"/>
    <cellStyle name="Normal 2 2 3 3 3 2 3 3" xfId="11876" xr:uid="{00000000-0005-0000-0000-000089080000}"/>
    <cellStyle name="Normal 2 2 3 3 3 2 4" xfId="5466" xr:uid="{00000000-0005-0000-0000-00008B080000}"/>
    <cellStyle name="Normal 2 2 3 3 3 2 4 2" xfId="14234" xr:uid="{00000000-0005-0000-0000-00008B080000}"/>
    <cellStyle name="Normal 2 2 3 3 3 2 5" xfId="1243" xr:uid="{00000000-0005-0000-0000-00008C080000}"/>
    <cellStyle name="Normal 2 2 3 3 3 2 5 2" xfId="10025" xr:uid="{00000000-0005-0000-0000-00008C080000}"/>
    <cellStyle name="Normal 2 2 3 3 3 2 6" xfId="9275" xr:uid="{00000000-0005-0000-0000-000084080000}"/>
    <cellStyle name="Normal 2 2 3 3 3 3" xfId="1400" xr:uid="{00000000-0005-0000-0000-00008D080000}"/>
    <cellStyle name="Normal 2 2 3 3 3 3 2" xfId="2476" xr:uid="{00000000-0005-0000-0000-00008E080000}"/>
    <cellStyle name="Normal 2 2 3 3 3 3 2 2" xfId="6697" xr:uid="{00000000-0005-0000-0000-00008F080000}"/>
    <cellStyle name="Normal 2 2 3 3 3 3 2 2 2" xfId="15465" xr:uid="{00000000-0005-0000-0000-00008F080000}"/>
    <cellStyle name="Normal 2 2 3 3 3 3 2 3" xfId="11256" xr:uid="{00000000-0005-0000-0000-00008E080000}"/>
    <cellStyle name="Normal 2 2 3 3 3 3 3" xfId="3281" xr:uid="{00000000-0005-0000-0000-000090080000}"/>
    <cellStyle name="Normal 2 2 3 3 3 3 3 2" xfId="7499" xr:uid="{00000000-0005-0000-0000-000091080000}"/>
    <cellStyle name="Normal 2 2 3 3 3 3 3 2 2" xfId="16267" xr:uid="{00000000-0005-0000-0000-000091080000}"/>
    <cellStyle name="Normal 2 2 3 3 3 3 3 3" xfId="12058" xr:uid="{00000000-0005-0000-0000-000090080000}"/>
    <cellStyle name="Normal 2 2 3 3 3 3 4" xfId="5623" xr:uid="{00000000-0005-0000-0000-000092080000}"/>
    <cellStyle name="Normal 2 2 3 3 3 3 4 2" xfId="14391" xr:uid="{00000000-0005-0000-0000-000092080000}"/>
    <cellStyle name="Normal 2 2 3 3 3 3 5" xfId="10182" xr:uid="{00000000-0005-0000-0000-00008D080000}"/>
    <cellStyle name="Normal 2 2 3 3 3 4" xfId="1557" xr:uid="{00000000-0005-0000-0000-000093080000}"/>
    <cellStyle name="Normal 2 2 3 3 3 4 2" xfId="2633" xr:uid="{00000000-0005-0000-0000-000094080000}"/>
    <cellStyle name="Normal 2 2 3 3 3 4 2 2" xfId="6854" xr:uid="{00000000-0005-0000-0000-000095080000}"/>
    <cellStyle name="Normal 2 2 3 3 3 4 2 2 2" xfId="15622" xr:uid="{00000000-0005-0000-0000-000095080000}"/>
    <cellStyle name="Normal 2 2 3 3 3 4 2 3" xfId="11413" xr:uid="{00000000-0005-0000-0000-000094080000}"/>
    <cellStyle name="Normal 2 2 3 3 3 4 3" xfId="3696" xr:uid="{00000000-0005-0000-0000-000096080000}"/>
    <cellStyle name="Normal 2 2 3 3 3 4 3 2" xfId="7913" xr:uid="{00000000-0005-0000-0000-000097080000}"/>
    <cellStyle name="Normal 2 2 3 3 3 4 3 2 2" xfId="16681" xr:uid="{00000000-0005-0000-0000-000097080000}"/>
    <cellStyle name="Normal 2 2 3 3 3 4 3 3" xfId="12472" xr:uid="{00000000-0005-0000-0000-000096080000}"/>
    <cellStyle name="Normal 2 2 3 3 3 4 4" xfId="5780" xr:uid="{00000000-0005-0000-0000-000098080000}"/>
    <cellStyle name="Normal 2 2 3 3 3 4 4 2" xfId="14548" xr:uid="{00000000-0005-0000-0000-000098080000}"/>
    <cellStyle name="Normal 2 2 3 3 3 4 5" xfId="10339" xr:uid="{00000000-0005-0000-0000-000093080000}"/>
    <cellStyle name="Normal 2 2 3 3 3 5" xfId="1086" xr:uid="{00000000-0005-0000-0000-000099080000}"/>
    <cellStyle name="Normal 2 2 3 3 3 5 2" xfId="2162" xr:uid="{00000000-0005-0000-0000-00009A080000}"/>
    <cellStyle name="Normal 2 2 3 3 3 5 2 2" xfId="6383" xr:uid="{00000000-0005-0000-0000-00009B080000}"/>
    <cellStyle name="Normal 2 2 3 3 3 5 2 2 2" xfId="15151" xr:uid="{00000000-0005-0000-0000-00009B080000}"/>
    <cellStyle name="Normal 2 2 3 3 3 5 2 3" xfId="10942" xr:uid="{00000000-0005-0000-0000-00009A080000}"/>
    <cellStyle name="Normal 2 2 3 3 3 5 3" xfId="3851" xr:uid="{00000000-0005-0000-0000-00009C080000}"/>
    <cellStyle name="Normal 2 2 3 3 3 5 3 2" xfId="8068" xr:uid="{00000000-0005-0000-0000-00009D080000}"/>
    <cellStyle name="Normal 2 2 3 3 3 5 3 2 2" xfId="16836" xr:uid="{00000000-0005-0000-0000-00009D080000}"/>
    <cellStyle name="Normal 2 2 3 3 3 5 3 3" xfId="12627" xr:uid="{00000000-0005-0000-0000-00009C080000}"/>
    <cellStyle name="Normal 2 2 3 3 3 5 4" xfId="5309" xr:uid="{00000000-0005-0000-0000-00009E080000}"/>
    <cellStyle name="Normal 2 2 3 3 3 5 4 2" xfId="14077" xr:uid="{00000000-0005-0000-0000-00009E080000}"/>
    <cellStyle name="Normal 2 2 3 3 3 5 5" xfId="9868" xr:uid="{00000000-0005-0000-0000-000099080000}"/>
    <cellStyle name="Normal 2 2 3 3 3 6" xfId="1908" xr:uid="{00000000-0005-0000-0000-00009F080000}"/>
    <cellStyle name="Normal 2 2 3 3 3 6 2" xfId="6129" xr:uid="{00000000-0005-0000-0000-0000A0080000}"/>
    <cellStyle name="Normal 2 2 3 3 3 6 2 2" xfId="14897" xr:uid="{00000000-0005-0000-0000-0000A0080000}"/>
    <cellStyle name="Normal 2 2 3 3 3 6 3" xfId="10688" xr:uid="{00000000-0005-0000-0000-00009F080000}"/>
    <cellStyle name="Normal 2 2 3 3 3 7" xfId="2880" xr:uid="{00000000-0005-0000-0000-0000A1080000}"/>
    <cellStyle name="Normal 2 2 3 3 3 7 2" xfId="7099" xr:uid="{00000000-0005-0000-0000-0000A2080000}"/>
    <cellStyle name="Normal 2 2 3 3 3 7 2 2" xfId="15867" xr:uid="{00000000-0005-0000-0000-0000A2080000}"/>
    <cellStyle name="Normal 2 2 3 3 3 7 3" xfId="11658" xr:uid="{00000000-0005-0000-0000-0000A1080000}"/>
    <cellStyle name="Normal 2 2 3 3 3 8" xfId="5055" xr:uid="{00000000-0005-0000-0000-0000A3080000}"/>
    <cellStyle name="Normal 2 2 3 3 3 8 2" xfId="13823" xr:uid="{00000000-0005-0000-0000-0000A3080000}"/>
    <cellStyle name="Normal 2 2 3 3 3 9" xfId="832" xr:uid="{00000000-0005-0000-0000-0000A4080000}"/>
    <cellStyle name="Normal 2 2 3 3 3 9 2" xfId="9614" xr:uid="{00000000-0005-0000-0000-0000A4080000}"/>
    <cellStyle name="Normal 2 2 3 3 4" xfId="415" xr:uid="{00000000-0005-0000-0000-0000A5080000}"/>
    <cellStyle name="Normal 2 2 3 3 4 2" xfId="2239" xr:uid="{00000000-0005-0000-0000-0000A6080000}"/>
    <cellStyle name="Normal 2 2 3 3 4 2 2" xfId="4433" xr:uid="{00000000-0005-0000-0000-0000A7080000}"/>
    <cellStyle name="Normal 2 2 3 3 4 2 2 2" xfId="8648" xr:uid="{00000000-0005-0000-0000-0000A8080000}"/>
    <cellStyle name="Normal 2 2 3 3 4 2 2 2 2" xfId="17416" xr:uid="{00000000-0005-0000-0000-0000A8080000}"/>
    <cellStyle name="Normal 2 2 3 3 4 2 2 3" xfId="13207" xr:uid="{00000000-0005-0000-0000-0000A7080000}"/>
    <cellStyle name="Normal 2 2 3 3 4 2 3" xfId="3426" xr:uid="{00000000-0005-0000-0000-0000A9080000}"/>
    <cellStyle name="Normal 2 2 3 3 4 2 3 2" xfId="7644" xr:uid="{00000000-0005-0000-0000-0000AA080000}"/>
    <cellStyle name="Normal 2 2 3 3 4 2 3 2 2" xfId="16412" xr:uid="{00000000-0005-0000-0000-0000AA080000}"/>
    <cellStyle name="Normal 2 2 3 3 4 2 3 3" xfId="12203" xr:uid="{00000000-0005-0000-0000-0000A9080000}"/>
    <cellStyle name="Normal 2 2 3 3 4 2 4" xfId="6460" xr:uid="{00000000-0005-0000-0000-0000AB080000}"/>
    <cellStyle name="Normal 2 2 3 3 4 2 4 2" xfId="15228" xr:uid="{00000000-0005-0000-0000-0000AB080000}"/>
    <cellStyle name="Normal 2 2 3 3 4 2 5" xfId="11019" xr:uid="{00000000-0005-0000-0000-0000A6080000}"/>
    <cellStyle name="Normal 2 2 3 3 4 3" xfId="3629" xr:uid="{00000000-0005-0000-0000-0000AC080000}"/>
    <cellStyle name="Normal 2 2 3 3 4 3 2" xfId="7846" xr:uid="{00000000-0005-0000-0000-0000AD080000}"/>
    <cellStyle name="Normal 2 2 3 3 4 3 2 2" xfId="16614" xr:uid="{00000000-0005-0000-0000-0000AD080000}"/>
    <cellStyle name="Normal 2 2 3 3 4 3 3" xfId="12405" xr:uid="{00000000-0005-0000-0000-0000AC080000}"/>
    <cellStyle name="Normal 2 2 3 3 4 4" xfId="4076" xr:uid="{00000000-0005-0000-0000-0000AE080000}"/>
    <cellStyle name="Normal 2 2 3 3 4 4 2" xfId="8292" xr:uid="{00000000-0005-0000-0000-0000AF080000}"/>
    <cellStyle name="Normal 2 2 3 3 4 4 2 2" xfId="17060" xr:uid="{00000000-0005-0000-0000-0000AF080000}"/>
    <cellStyle name="Normal 2 2 3 3 4 4 3" xfId="12851" xr:uid="{00000000-0005-0000-0000-0000AE080000}"/>
    <cellStyle name="Normal 2 2 3 3 4 5" xfId="3025" xr:uid="{00000000-0005-0000-0000-0000B0080000}"/>
    <cellStyle name="Normal 2 2 3 3 4 5 2" xfId="7244" xr:uid="{00000000-0005-0000-0000-0000B1080000}"/>
    <cellStyle name="Normal 2 2 3 3 4 5 2 2" xfId="16012" xr:uid="{00000000-0005-0000-0000-0000B1080000}"/>
    <cellStyle name="Normal 2 2 3 3 4 5 3" xfId="11803" xr:uid="{00000000-0005-0000-0000-0000B0080000}"/>
    <cellStyle name="Normal 2 2 3 3 4 6" xfId="5386" xr:uid="{00000000-0005-0000-0000-0000B2080000}"/>
    <cellStyle name="Normal 2 2 3 3 4 6 2" xfId="14154" xr:uid="{00000000-0005-0000-0000-0000B2080000}"/>
    <cellStyle name="Normal 2 2 3 3 4 7" xfId="1163" xr:uid="{00000000-0005-0000-0000-0000B3080000}"/>
    <cellStyle name="Normal 2 2 3 3 4 7 2" xfId="9945" xr:uid="{00000000-0005-0000-0000-0000B3080000}"/>
    <cellStyle name="Normal 2 2 3 3 4 8" xfId="9202" xr:uid="{00000000-0005-0000-0000-0000A5080000}"/>
    <cellStyle name="Normal 2 2 3 3 5" xfId="1320" xr:uid="{00000000-0005-0000-0000-0000B4080000}"/>
    <cellStyle name="Normal 2 2 3 3 5 2" xfId="2396" xr:uid="{00000000-0005-0000-0000-0000B5080000}"/>
    <cellStyle name="Normal 2 2 3 3 5 2 2" xfId="4360" xr:uid="{00000000-0005-0000-0000-0000B6080000}"/>
    <cellStyle name="Normal 2 2 3 3 5 2 2 2" xfId="8575" xr:uid="{00000000-0005-0000-0000-0000B7080000}"/>
    <cellStyle name="Normal 2 2 3 3 5 2 2 2 2" xfId="17343" xr:uid="{00000000-0005-0000-0000-0000B7080000}"/>
    <cellStyle name="Normal 2 2 3 3 5 2 2 3" xfId="13134" xr:uid="{00000000-0005-0000-0000-0000B6080000}"/>
    <cellStyle name="Normal 2 2 3 3 5 2 3" xfId="6617" xr:uid="{00000000-0005-0000-0000-0000B8080000}"/>
    <cellStyle name="Normal 2 2 3 3 5 2 3 2" xfId="15385" xr:uid="{00000000-0005-0000-0000-0000B8080000}"/>
    <cellStyle name="Normal 2 2 3 3 5 2 4" xfId="11176" xr:uid="{00000000-0005-0000-0000-0000B5080000}"/>
    <cellStyle name="Normal 2 2 3 3 5 3" xfId="3208" xr:uid="{00000000-0005-0000-0000-0000B9080000}"/>
    <cellStyle name="Normal 2 2 3 3 5 3 2" xfId="7426" xr:uid="{00000000-0005-0000-0000-0000BA080000}"/>
    <cellStyle name="Normal 2 2 3 3 5 3 2 2" xfId="16194" xr:uid="{00000000-0005-0000-0000-0000BA080000}"/>
    <cellStyle name="Normal 2 2 3 3 5 3 3" xfId="11985" xr:uid="{00000000-0005-0000-0000-0000B9080000}"/>
    <cellStyle name="Normal 2 2 3 3 5 4" xfId="5543" xr:uid="{00000000-0005-0000-0000-0000BB080000}"/>
    <cellStyle name="Normal 2 2 3 3 5 4 2" xfId="14311" xr:uid="{00000000-0005-0000-0000-0000BB080000}"/>
    <cellStyle name="Normal 2 2 3 3 5 5" xfId="10102" xr:uid="{00000000-0005-0000-0000-0000B4080000}"/>
    <cellStyle name="Normal 2 2 3 3 6" xfId="1484" xr:uid="{00000000-0005-0000-0000-0000BC080000}"/>
    <cellStyle name="Normal 2 2 3 3 6 2" xfId="2560" xr:uid="{00000000-0005-0000-0000-0000BD080000}"/>
    <cellStyle name="Normal 2 2 3 3 6 2 2" xfId="4246" xr:uid="{00000000-0005-0000-0000-0000BE080000}"/>
    <cellStyle name="Normal 2 2 3 3 6 2 2 2" xfId="8461" xr:uid="{00000000-0005-0000-0000-0000BF080000}"/>
    <cellStyle name="Normal 2 2 3 3 6 2 2 2 2" xfId="17229" xr:uid="{00000000-0005-0000-0000-0000BF080000}"/>
    <cellStyle name="Normal 2 2 3 3 6 2 2 3" xfId="13020" xr:uid="{00000000-0005-0000-0000-0000BE080000}"/>
    <cellStyle name="Normal 2 2 3 3 6 2 3" xfId="6781" xr:uid="{00000000-0005-0000-0000-0000C0080000}"/>
    <cellStyle name="Normal 2 2 3 3 6 2 3 2" xfId="15549" xr:uid="{00000000-0005-0000-0000-0000C0080000}"/>
    <cellStyle name="Normal 2 2 3 3 6 2 4" xfId="11340" xr:uid="{00000000-0005-0000-0000-0000BD080000}"/>
    <cellStyle name="Normal 2 2 3 3 6 3" xfId="3576" xr:uid="{00000000-0005-0000-0000-0000C1080000}"/>
    <cellStyle name="Normal 2 2 3 3 6 3 2" xfId="7793" xr:uid="{00000000-0005-0000-0000-0000C2080000}"/>
    <cellStyle name="Normal 2 2 3 3 6 3 2 2" xfId="16561" xr:uid="{00000000-0005-0000-0000-0000C2080000}"/>
    <cellStyle name="Normal 2 2 3 3 6 3 3" xfId="12352" xr:uid="{00000000-0005-0000-0000-0000C1080000}"/>
    <cellStyle name="Normal 2 2 3 3 6 4" xfId="5707" xr:uid="{00000000-0005-0000-0000-0000C3080000}"/>
    <cellStyle name="Normal 2 2 3 3 6 4 2" xfId="14475" xr:uid="{00000000-0005-0000-0000-0000C3080000}"/>
    <cellStyle name="Normal 2 2 3 3 6 5" xfId="10266" xr:uid="{00000000-0005-0000-0000-0000BC080000}"/>
    <cellStyle name="Normal 2 2 3 3 7" xfId="1006" xr:uid="{00000000-0005-0000-0000-0000C4080000}"/>
    <cellStyle name="Normal 2 2 3 3 7 2" xfId="2082" xr:uid="{00000000-0005-0000-0000-0000C5080000}"/>
    <cellStyle name="Normal 2 2 3 3 7 2 2" xfId="6303" xr:uid="{00000000-0005-0000-0000-0000C6080000}"/>
    <cellStyle name="Normal 2 2 3 3 7 2 2 2" xfId="15071" xr:uid="{00000000-0005-0000-0000-0000C6080000}"/>
    <cellStyle name="Normal 2 2 3 3 7 2 3" xfId="10862" xr:uid="{00000000-0005-0000-0000-0000C5080000}"/>
    <cellStyle name="Normal 2 2 3 3 7 3" xfId="3780" xr:uid="{00000000-0005-0000-0000-0000C7080000}"/>
    <cellStyle name="Normal 2 2 3 3 7 3 2" xfId="7997" xr:uid="{00000000-0005-0000-0000-0000C8080000}"/>
    <cellStyle name="Normal 2 2 3 3 7 3 2 2" xfId="16765" xr:uid="{00000000-0005-0000-0000-0000C8080000}"/>
    <cellStyle name="Normal 2 2 3 3 7 3 3" xfId="12556" xr:uid="{00000000-0005-0000-0000-0000C7080000}"/>
    <cellStyle name="Normal 2 2 3 3 7 4" xfId="5229" xr:uid="{00000000-0005-0000-0000-0000C9080000}"/>
    <cellStyle name="Normal 2 2 3 3 7 4 2" xfId="13997" xr:uid="{00000000-0005-0000-0000-0000C9080000}"/>
    <cellStyle name="Normal 2 2 3 3 7 5" xfId="9788" xr:uid="{00000000-0005-0000-0000-0000C4080000}"/>
    <cellStyle name="Normal 2 2 3 3 8" xfId="1717" xr:uid="{00000000-0005-0000-0000-0000CA080000}"/>
    <cellStyle name="Normal 2 2 3 3 8 2" xfId="4620" xr:uid="{00000000-0005-0000-0000-0000CB080000}"/>
    <cellStyle name="Normal 2 2 3 3 8 2 2" xfId="8830" xr:uid="{00000000-0005-0000-0000-0000CC080000}"/>
    <cellStyle name="Normal 2 2 3 3 8 2 2 2" xfId="17598" xr:uid="{00000000-0005-0000-0000-0000CC080000}"/>
    <cellStyle name="Normal 2 2 3 3 8 2 3" xfId="13389" xr:uid="{00000000-0005-0000-0000-0000CB080000}"/>
    <cellStyle name="Normal 2 2 3 3 8 3" xfId="5938" xr:uid="{00000000-0005-0000-0000-0000CD080000}"/>
    <cellStyle name="Normal 2 2 3 3 8 3 2" xfId="14706" xr:uid="{00000000-0005-0000-0000-0000CD080000}"/>
    <cellStyle name="Normal 2 2 3 3 8 4" xfId="10497" xr:uid="{00000000-0005-0000-0000-0000CA080000}"/>
    <cellStyle name="Normal 2 2 3 3 9" xfId="2807" xr:uid="{00000000-0005-0000-0000-0000CE080000}"/>
    <cellStyle name="Normal 2 2 3 3 9 2" xfId="7026" xr:uid="{00000000-0005-0000-0000-0000CF080000}"/>
    <cellStyle name="Normal 2 2 3 3 9 2 2" xfId="15794" xr:uid="{00000000-0005-0000-0000-0000CF080000}"/>
    <cellStyle name="Normal 2 2 3 3 9 3" xfId="11585" xr:uid="{00000000-0005-0000-0000-0000CE080000}"/>
    <cellStyle name="Normal 2 2 3 4" xfId="306" xr:uid="{00000000-0005-0000-0000-0000D0080000}"/>
    <cellStyle name="Normal 2 2 3 4 10" xfId="4846" xr:uid="{00000000-0005-0000-0000-0000D1080000}"/>
    <cellStyle name="Normal 2 2 3 4 10 2" xfId="13614" xr:uid="{00000000-0005-0000-0000-0000D1080000}"/>
    <cellStyle name="Normal 2 2 3 4 11" xfId="621" xr:uid="{00000000-0005-0000-0000-0000D2080000}"/>
    <cellStyle name="Normal 2 2 3 4 11 2" xfId="9405" xr:uid="{00000000-0005-0000-0000-0000D2080000}"/>
    <cellStyle name="Normal 2 2 3 4 12" xfId="9103" xr:uid="{00000000-0005-0000-0000-0000D0080000}"/>
    <cellStyle name="Normal 2 2 3 4 2" xfId="470" xr:uid="{00000000-0005-0000-0000-0000D3080000}"/>
    <cellStyle name="Normal 2 2 3 4 2 2" xfId="917" xr:uid="{00000000-0005-0000-0000-0000D4080000}"/>
    <cellStyle name="Normal 2 2 3 4 2 2 2" xfId="1630" xr:uid="{00000000-0005-0000-0000-0000D5080000}"/>
    <cellStyle name="Normal 2 2 3 4 2 2 2 2" xfId="2704" xr:uid="{00000000-0005-0000-0000-0000D6080000}"/>
    <cellStyle name="Normal 2 2 3 4 2 2 2 2 2" xfId="6925" xr:uid="{00000000-0005-0000-0000-0000D7080000}"/>
    <cellStyle name="Normal 2 2 3 4 2 2 2 2 2 2" xfId="15693" xr:uid="{00000000-0005-0000-0000-0000D7080000}"/>
    <cellStyle name="Normal 2 2 3 4 2 2 2 2 3" xfId="11484" xr:uid="{00000000-0005-0000-0000-0000D6080000}"/>
    <cellStyle name="Normal 2 2 3 4 2 2 2 3" xfId="4563" xr:uid="{00000000-0005-0000-0000-0000D8080000}"/>
    <cellStyle name="Normal 2 2 3 4 2 2 2 3 2" xfId="8774" xr:uid="{00000000-0005-0000-0000-0000D9080000}"/>
    <cellStyle name="Normal 2 2 3 4 2 2 2 3 2 2" xfId="17542" xr:uid="{00000000-0005-0000-0000-0000D9080000}"/>
    <cellStyle name="Normal 2 2 3 4 2 2 2 3 3" xfId="13333" xr:uid="{00000000-0005-0000-0000-0000D8080000}"/>
    <cellStyle name="Normal 2 2 3 4 2 2 2 4" xfId="5851" xr:uid="{00000000-0005-0000-0000-0000DA080000}"/>
    <cellStyle name="Normal 2 2 3 4 2 2 2 4 2" xfId="14619" xr:uid="{00000000-0005-0000-0000-0000DA080000}"/>
    <cellStyle name="Normal 2 2 3 4 2 2 2 5" xfId="10410" xr:uid="{00000000-0005-0000-0000-0000D5080000}"/>
    <cellStyle name="Normal 2 2 3 4 2 2 3" xfId="1993" xr:uid="{00000000-0005-0000-0000-0000DB080000}"/>
    <cellStyle name="Normal 2 2 3 4 2 2 3 2" xfId="6214" xr:uid="{00000000-0005-0000-0000-0000DC080000}"/>
    <cellStyle name="Normal 2 2 3 4 2 2 3 2 2" xfId="14982" xr:uid="{00000000-0005-0000-0000-0000DC080000}"/>
    <cellStyle name="Normal 2 2 3 4 2 2 3 3" xfId="10773" xr:uid="{00000000-0005-0000-0000-0000DB080000}"/>
    <cellStyle name="Normal 2 2 3 4 2 2 4" xfId="3345" xr:uid="{00000000-0005-0000-0000-0000DD080000}"/>
    <cellStyle name="Normal 2 2 3 4 2 2 4 2" xfId="7563" xr:uid="{00000000-0005-0000-0000-0000DE080000}"/>
    <cellStyle name="Normal 2 2 3 4 2 2 4 2 2" xfId="16331" xr:uid="{00000000-0005-0000-0000-0000DE080000}"/>
    <cellStyle name="Normal 2 2 3 4 2 2 4 3" xfId="12122" xr:uid="{00000000-0005-0000-0000-0000DD080000}"/>
    <cellStyle name="Normal 2 2 3 4 2 2 5" xfId="5140" xr:uid="{00000000-0005-0000-0000-0000DF080000}"/>
    <cellStyle name="Normal 2 2 3 4 2 2 5 2" xfId="13908" xr:uid="{00000000-0005-0000-0000-0000DF080000}"/>
    <cellStyle name="Normal 2 2 3 4 2 2 6" xfId="9699" xr:uid="{00000000-0005-0000-0000-0000D4080000}"/>
    <cellStyle name="Normal 2 2 3 4 2 3" xfId="1225" xr:uid="{00000000-0005-0000-0000-0000E0080000}"/>
    <cellStyle name="Normal 2 2 3 4 2 3 2" xfId="2301" xr:uid="{00000000-0005-0000-0000-0000E1080000}"/>
    <cellStyle name="Normal 2 2 3 4 2 3 2 2" xfId="6522" xr:uid="{00000000-0005-0000-0000-0000E2080000}"/>
    <cellStyle name="Normal 2 2 3 4 2 3 2 2 2" xfId="15290" xr:uid="{00000000-0005-0000-0000-0000E2080000}"/>
    <cellStyle name="Normal 2 2 3 4 2 3 2 3" xfId="11081" xr:uid="{00000000-0005-0000-0000-0000E1080000}"/>
    <cellStyle name="Normal 2 2 3 4 2 3 3" xfId="3678" xr:uid="{00000000-0005-0000-0000-0000E3080000}"/>
    <cellStyle name="Normal 2 2 3 4 2 3 3 2" xfId="7895" xr:uid="{00000000-0005-0000-0000-0000E4080000}"/>
    <cellStyle name="Normal 2 2 3 4 2 3 3 2 2" xfId="16663" xr:uid="{00000000-0005-0000-0000-0000E4080000}"/>
    <cellStyle name="Normal 2 2 3 4 2 3 3 3" xfId="12454" xr:uid="{00000000-0005-0000-0000-0000E3080000}"/>
    <cellStyle name="Normal 2 2 3 4 2 3 4" xfId="5448" xr:uid="{00000000-0005-0000-0000-0000E5080000}"/>
    <cellStyle name="Normal 2 2 3 4 2 3 4 2" xfId="14216" xr:uid="{00000000-0005-0000-0000-0000E5080000}"/>
    <cellStyle name="Normal 2 2 3 4 2 3 5" xfId="10007" xr:uid="{00000000-0005-0000-0000-0000E0080000}"/>
    <cellStyle name="Normal 2 2 3 4 2 4" xfId="1801" xr:uid="{00000000-0005-0000-0000-0000E6080000}"/>
    <cellStyle name="Normal 2 2 3 4 2 4 2" xfId="3918" xr:uid="{00000000-0005-0000-0000-0000E7080000}"/>
    <cellStyle name="Normal 2 2 3 4 2 4 2 2" xfId="8135" xr:uid="{00000000-0005-0000-0000-0000E8080000}"/>
    <cellStyle name="Normal 2 2 3 4 2 4 2 2 2" xfId="16903" xr:uid="{00000000-0005-0000-0000-0000E8080000}"/>
    <cellStyle name="Normal 2 2 3 4 2 4 2 3" xfId="12694" xr:uid="{00000000-0005-0000-0000-0000E7080000}"/>
    <cellStyle name="Normal 2 2 3 4 2 4 3" xfId="6022" xr:uid="{00000000-0005-0000-0000-0000E9080000}"/>
    <cellStyle name="Normal 2 2 3 4 2 4 3 2" xfId="14790" xr:uid="{00000000-0005-0000-0000-0000E9080000}"/>
    <cellStyle name="Normal 2 2 3 4 2 4 4" xfId="10581" xr:uid="{00000000-0005-0000-0000-0000E6080000}"/>
    <cellStyle name="Normal 2 2 3 4 2 5" xfId="2944" xr:uid="{00000000-0005-0000-0000-0000EA080000}"/>
    <cellStyle name="Normal 2 2 3 4 2 5 2" xfId="7163" xr:uid="{00000000-0005-0000-0000-0000EB080000}"/>
    <cellStyle name="Normal 2 2 3 4 2 5 2 2" xfId="15931" xr:uid="{00000000-0005-0000-0000-0000EB080000}"/>
    <cellStyle name="Normal 2 2 3 4 2 5 3" xfId="11722" xr:uid="{00000000-0005-0000-0000-0000EA080000}"/>
    <cellStyle name="Normal 2 2 3 4 2 6" xfId="4948" xr:uid="{00000000-0005-0000-0000-0000EC080000}"/>
    <cellStyle name="Normal 2 2 3 4 2 6 2" xfId="13716" xr:uid="{00000000-0005-0000-0000-0000EC080000}"/>
    <cellStyle name="Normal 2 2 3 4 2 7" xfId="725" xr:uid="{00000000-0005-0000-0000-0000ED080000}"/>
    <cellStyle name="Normal 2 2 3 4 2 7 2" xfId="9507" xr:uid="{00000000-0005-0000-0000-0000ED080000}"/>
    <cellStyle name="Normal 2 2 3 4 2 8" xfId="9257" xr:uid="{00000000-0005-0000-0000-0000D3080000}"/>
    <cellStyle name="Normal 2 2 3 4 3" xfId="814" xr:uid="{00000000-0005-0000-0000-0000EE080000}"/>
    <cellStyle name="Normal 2 2 3 4 3 2" xfId="1382" xr:uid="{00000000-0005-0000-0000-0000EF080000}"/>
    <cellStyle name="Normal 2 2 3 4 3 2 2" xfId="2458" xr:uid="{00000000-0005-0000-0000-0000F0080000}"/>
    <cellStyle name="Normal 2 2 3 4 3 2 2 2" xfId="6679" xr:uid="{00000000-0005-0000-0000-0000F1080000}"/>
    <cellStyle name="Normal 2 2 3 4 3 2 2 2 2" xfId="15447" xr:uid="{00000000-0005-0000-0000-0000F1080000}"/>
    <cellStyle name="Normal 2 2 3 4 3 2 2 3" xfId="11238" xr:uid="{00000000-0005-0000-0000-0000F0080000}"/>
    <cellStyle name="Normal 2 2 3 4 3 2 3" xfId="3481" xr:uid="{00000000-0005-0000-0000-0000F2080000}"/>
    <cellStyle name="Normal 2 2 3 4 3 2 3 2" xfId="7699" xr:uid="{00000000-0005-0000-0000-0000F3080000}"/>
    <cellStyle name="Normal 2 2 3 4 3 2 3 2 2" xfId="16467" xr:uid="{00000000-0005-0000-0000-0000F3080000}"/>
    <cellStyle name="Normal 2 2 3 4 3 2 3 3" xfId="12258" xr:uid="{00000000-0005-0000-0000-0000F2080000}"/>
    <cellStyle name="Normal 2 2 3 4 3 2 4" xfId="5605" xr:uid="{00000000-0005-0000-0000-0000F4080000}"/>
    <cellStyle name="Normal 2 2 3 4 3 2 4 2" xfId="14373" xr:uid="{00000000-0005-0000-0000-0000F4080000}"/>
    <cellStyle name="Normal 2 2 3 4 3 2 5" xfId="10164" xr:uid="{00000000-0005-0000-0000-0000EF080000}"/>
    <cellStyle name="Normal 2 2 3 4 3 3" xfId="1890" xr:uid="{00000000-0005-0000-0000-0000F5080000}"/>
    <cellStyle name="Normal 2 2 3 4 3 3 2" xfId="4694" xr:uid="{00000000-0005-0000-0000-0000F6080000}"/>
    <cellStyle name="Normal 2 2 3 4 3 3 2 2" xfId="8904" xr:uid="{00000000-0005-0000-0000-0000F7080000}"/>
    <cellStyle name="Normal 2 2 3 4 3 3 2 2 2" xfId="17672" xr:uid="{00000000-0005-0000-0000-0000F7080000}"/>
    <cellStyle name="Normal 2 2 3 4 3 3 2 3" xfId="13463" xr:uid="{00000000-0005-0000-0000-0000F6080000}"/>
    <cellStyle name="Normal 2 2 3 4 3 3 3" xfId="6111" xr:uid="{00000000-0005-0000-0000-0000F8080000}"/>
    <cellStyle name="Normal 2 2 3 4 3 3 3 2" xfId="14879" xr:uid="{00000000-0005-0000-0000-0000F8080000}"/>
    <cellStyle name="Normal 2 2 3 4 3 3 4" xfId="10670" xr:uid="{00000000-0005-0000-0000-0000F5080000}"/>
    <cellStyle name="Normal 2 2 3 4 3 4" xfId="3080" xr:uid="{00000000-0005-0000-0000-0000F9080000}"/>
    <cellStyle name="Normal 2 2 3 4 3 4 2" xfId="7299" xr:uid="{00000000-0005-0000-0000-0000FA080000}"/>
    <cellStyle name="Normal 2 2 3 4 3 4 2 2" xfId="16067" xr:uid="{00000000-0005-0000-0000-0000FA080000}"/>
    <cellStyle name="Normal 2 2 3 4 3 4 3" xfId="11858" xr:uid="{00000000-0005-0000-0000-0000F9080000}"/>
    <cellStyle name="Normal 2 2 3 4 3 5" xfId="5037" xr:uid="{00000000-0005-0000-0000-0000FB080000}"/>
    <cellStyle name="Normal 2 2 3 4 3 5 2" xfId="13805" xr:uid="{00000000-0005-0000-0000-0000FB080000}"/>
    <cellStyle name="Normal 2 2 3 4 3 6" xfId="9596" xr:uid="{00000000-0005-0000-0000-0000EE080000}"/>
    <cellStyle name="Normal 2 2 3 4 4" xfId="1539" xr:uid="{00000000-0005-0000-0000-0000FC080000}"/>
    <cellStyle name="Normal 2 2 3 4 4 2" xfId="2615" xr:uid="{00000000-0005-0000-0000-0000FD080000}"/>
    <cellStyle name="Normal 2 2 3 4 4 2 2" xfId="4391" xr:uid="{00000000-0005-0000-0000-0000FE080000}"/>
    <cellStyle name="Normal 2 2 3 4 4 2 2 2" xfId="8606" xr:uid="{00000000-0005-0000-0000-0000FF080000}"/>
    <cellStyle name="Normal 2 2 3 4 4 2 2 2 2" xfId="17374" xr:uid="{00000000-0005-0000-0000-0000FF080000}"/>
    <cellStyle name="Normal 2 2 3 4 4 2 2 3" xfId="13165" xr:uid="{00000000-0005-0000-0000-0000FE080000}"/>
    <cellStyle name="Normal 2 2 3 4 4 2 3" xfId="6836" xr:uid="{00000000-0005-0000-0000-000000090000}"/>
    <cellStyle name="Normal 2 2 3 4 4 2 3 2" xfId="15604" xr:uid="{00000000-0005-0000-0000-000000090000}"/>
    <cellStyle name="Normal 2 2 3 4 4 2 4" xfId="11395" xr:uid="{00000000-0005-0000-0000-0000FD080000}"/>
    <cellStyle name="Normal 2 2 3 4 4 3" xfId="3263" xr:uid="{00000000-0005-0000-0000-000001090000}"/>
    <cellStyle name="Normal 2 2 3 4 4 3 2" xfId="7481" xr:uid="{00000000-0005-0000-0000-000002090000}"/>
    <cellStyle name="Normal 2 2 3 4 4 3 2 2" xfId="16249" xr:uid="{00000000-0005-0000-0000-000002090000}"/>
    <cellStyle name="Normal 2 2 3 4 4 3 3" xfId="12040" xr:uid="{00000000-0005-0000-0000-000001090000}"/>
    <cellStyle name="Normal 2 2 3 4 4 4" xfId="5762" xr:uid="{00000000-0005-0000-0000-000003090000}"/>
    <cellStyle name="Normal 2 2 3 4 4 4 2" xfId="14530" xr:uid="{00000000-0005-0000-0000-000003090000}"/>
    <cellStyle name="Normal 2 2 3 4 4 5" xfId="10321" xr:uid="{00000000-0005-0000-0000-0000FC080000}"/>
    <cellStyle name="Normal 2 2 3 4 5" xfId="1068" xr:uid="{00000000-0005-0000-0000-000004090000}"/>
    <cellStyle name="Normal 2 2 3 4 5 2" xfId="2144" xr:uid="{00000000-0005-0000-0000-000005090000}"/>
    <cellStyle name="Normal 2 2 3 4 5 2 2" xfId="6365" xr:uid="{00000000-0005-0000-0000-000006090000}"/>
    <cellStyle name="Normal 2 2 3 4 5 2 2 2" xfId="15133" xr:uid="{00000000-0005-0000-0000-000006090000}"/>
    <cellStyle name="Normal 2 2 3 4 5 2 3" xfId="10924" xr:uid="{00000000-0005-0000-0000-000005090000}"/>
    <cellStyle name="Normal 2 2 3 4 5 3" xfId="3833" xr:uid="{00000000-0005-0000-0000-000007090000}"/>
    <cellStyle name="Normal 2 2 3 4 5 3 2" xfId="8050" xr:uid="{00000000-0005-0000-0000-000008090000}"/>
    <cellStyle name="Normal 2 2 3 4 5 3 2 2" xfId="16818" xr:uid="{00000000-0005-0000-0000-000008090000}"/>
    <cellStyle name="Normal 2 2 3 4 5 3 3" xfId="12609" xr:uid="{00000000-0005-0000-0000-000007090000}"/>
    <cellStyle name="Normal 2 2 3 4 5 4" xfId="5291" xr:uid="{00000000-0005-0000-0000-000009090000}"/>
    <cellStyle name="Normal 2 2 3 4 5 4 2" xfId="14059" xr:uid="{00000000-0005-0000-0000-000009090000}"/>
    <cellStyle name="Normal 2 2 3 4 5 5" xfId="9850" xr:uid="{00000000-0005-0000-0000-000004090000}"/>
    <cellStyle name="Normal 2 2 3 4 6" xfId="1699" xr:uid="{00000000-0005-0000-0000-00000A090000}"/>
    <cellStyle name="Normal 2 2 3 4 6 2" xfId="4236" xr:uid="{00000000-0005-0000-0000-00000B090000}"/>
    <cellStyle name="Normal 2 2 3 4 6 2 2" xfId="8451" xr:uid="{00000000-0005-0000-0000-00000C090000}"/>
    <cellStyle name="Normal 2 2 3 4 6 2 2 2" xfId="17219" xr:uid="{00000000-0005-0000-0000-00000C090000}"/>
    <cellStyle name="Normal 2 2 3 4 6 2 3" xfId="13010" xr:uid="{00000000-0005-0000-0000-00000B090000}"/>
    <cellStyle name="Normal 2 2 3 4 6 3" xfId="5920" xr:uid="{00000000-0005-0000-0000-00000D090000}"/>
    <cellStyle name="Normal 2 2 3 4 6 3 2" xfId="14688" xr:uid="{00000000-0005-0000-0000-00000D090000}"/>
    <cellStyle name="Normal 2 2 3 4 6 4" xfId="10479" xr:uid="{00000000-0005-0000-0000-00000A090000}"/>
    <cellStyle name="Normal 2 2 3 4 7" xfId="4113" xr:uid="{00000000-0005-0000-0000-00000E090000}"/>
    <cellStyle name="Normal 2 2 3 4 7 2" xfId="8328" xr:uid="{00000000-0005-0000-0000-00000F090000}"/>
    <cellStyle name="Normal 2 2 3 4 7 2 2" xfId="17096" xr:uid="{00000000-0005-0000-0000-00000F090000}"/>
    <cellStyle name="Normal 2 2 3 4 7 3" xfId="12887" xr:uid="{00000000-0005-0000-0000-00000E090000}"/>
    <cellStyle name="Normal 2 2 3 4 8" xfId="4747" xr:uid="{00000000-0005-0000-0000-000010090000}"/>
    <cellStyle name="Normal 2 2 3 4 8 2" xfId="8957" xr:uid="{00000000-0005-0000-0000-000011090000}"/>
    <cellStyle name="Normal 2 2 3 4 8 2 2" xfId="17725" xr:uid="{00000000-0005-0000-0000-000011090000}"/>
    <cellStyle name="Normal 2 2 3 4 8 3" xfId="13516" xr:uid="{00000000-0005-0000-0000-000010090000}"/>
    <cellStyle name="Normal 2 2 3 4 9" xfId="2862" xr:uid="{00000000-0005-0000-0000-000012090000}"/>
    <cellStyle name="Normal 2 2 3 4 9 2" xfId="7081" xr:uid="{00000000-0005-0000-0000-000013090000}"/>
    <cellStyle name="Normal 2 2 3 4 9 2 2" xfId="15849" xr:uid="{00000000-0005-0000-0000-000013090000}"/>
    <cellStyle name="Normal 2 2 3 4 9 3" xfId="11640" xr:uid="{00000000-0005-0000-0000-000012090000}"/>
    <cellStyle name="Normal 2 2 3 5" xfId="346" xr:uid="{00000000-0005-0000-0000-000014090000}"/>
    <cellStyle name="Normal 2 2 3 5 10" xfId="651" xr:uid="{00000000-0005-0000-0000-000015090000}"/>
    <cellStyle name="Normal 2 2 3 5 10 2" xfId="9435" xr:uid="{00000000-0005-0000-0000-000015090000}"/>
    <cellStyle name="Normal 2 2 3 5 11" xfId="9139" xr:uid="{00000000-0005-0000-0000-000014090000}"/>
    <cellStyle name="Normal 2 2 3 5 2" xfId="506" xr:uid="{00000000-0005-0000-0000-000016090000}"/>
    <cellStyle name="Normal 2 2 3 5 2 2" xfId="947" xr:uid="{00000000-0005-0000-0000-000017090000}"/>
    <cellStyle name="Normal 2 2 3 5 2 2 2" xfId="1641" xr:uid="{00000000-0005-0000-0000-000018090000}"/>
    <cellStyle name="Normal 2 2 3 5 2 2 2 2" xfId="2715" xr:uid="{00000000-0005-0000-0000-000019090000}"/>
    <cellStyle name="Normal 2 2 3 5 2 2 2 2 2" xfId="6936" xr:uid="{00000000-0005-0000-0000-00001A090000}"/>
    <cellStyle name="Normal 2 2 3 5 2 2 2 2 2 2" xfId="15704" xr:uid="{00000000-0005-0000-0000-00001A090000}"/>
    <cellStyle name="Normal 2 2 3 5 2 2 2 2 3" xfId="11495" xr:uid="{00000000-0005-0000-0000-000019090000}"/>
    <cellStyle name="Normal 2 2 3 5 2 2 2 3" xfId="4547" xr:uid="{00000000-0005-0000-0000-00001B090000}"/>
    <cellStyle name="Normal 2 2 3 5 2 2 2 3 2" xfId="8758" xr:uid="{00000000-0005-0000-0000-00001C090000}"/>
    <cellStyle name="Normal 2 2 3 5 2 2 2 3 2 2" xfId="17526" xr:uid="{00000000-0005-0000-0000-00001C090000}"/>
    <cellStyle name="Normal 2 2 3 5 2 2 2 3 3" xfId="13317" xr:uid="{00000000-0005-0000-0000-00001B090000}"/>
    <cellStyle name="Normal 2 2 3 5 2 2 2 4" xfId="5862" xr:uid="{00000000-0005-0000-0000-00001D090000}"/>
    <cellStyle name="Normal 2 2 3 5 2 2 2 4 2" xfId="14630" xr:uid="{00000000-0005-0000-0000-00001D090000}"/>
    <cellStyle name="Normal 2 2 3 5 2 2 2 5" xfId="10421" xr:uid="{00000000-0005-0000-0000-000018090000}"/>
    <cellStyle name="Normal 2 2 3 5 2 2 3" xfId="2023" xr:uid="{00000000-0005-0000-0000-00001E090000}"/>
    <cellStyle name="Normal 2 2 3 5 2 2 3 2" xfId="6244" xr:uid="{00000000-0005-0000-0000-00001F090000}"/>
    <cellStyle name="Normal 2 2 3 5 2 2 3 2 2" xfId="15012" xr:uid="{00000000-0005-0000-0000-00001F090000}"/>
    <cellStyle name="Normal 2 2 3 5 2 2 3 3" xfId="10803" xr:uid="{00000000-0005-0000-0000-00001E090000}"/>
    <cellStyle name="Normal 2 2 3 5 2 2 4" xfId="3356" xr:uid="{00000000-0005-0000-0000-000020090000}"/>
    <cellStyle name="Normal 2 2 3 5 2 2 4 2" xfId="7574" xr:uid="{00000000-0005-0000-0000-000021090000}"/>
    <cellStyle name="Normal 2 2 3 5 2 2 4 2 2" xfId="16342" xr:uid="{00000000-0005-0000-0000-000021090000}"/>
    <cellStyle name="Normal 2 2 3 5 2 2 4 3" xfId="12133" xr:uid="{00000000-0005-0000-0000-000020090000}"/>
    <cellStyle name="Normal 2 2 3 5 2 2 5" xfId="5170" xr:uid="{00000000-0005-0000-0000-000022090000}"/>
    <cellStyle name="Normal 2 2 3 5 2 2 5 2" xfId="13938" xr:uid="{00000000-0005-0000-0000-000022090000}"/>
    <cellStyle name="Normal 2 2 3 5 2 2 6" xfId="9729" xr:uid="{00000000-0005-0000-0000-000017090000}"/>
    <cellStyle name="Normal 2 2 3 5 2 3" xfId="1261" xr:uid="{00000000-0005-0000-0000-000023090000}"/>
    <cellStyle name="Normal 2 2 3 5 2 3 2" xfId="2337" xr:uid="{00000000-0005-0000-0000-000024090000}"/>
    <cellStyle name="Normal 2 2 3 5 2 3 2 2" xfId="6558" xr:uid="{00000000-0005-0000-0000-000025090000}"/>
    <cellStyle name="Normal 2 2 3 5 2 3 2 2 2" xfId="15326" xr:uid="{00000000-0005-0000-0000-000025090000}"/>
    <cellStyle name="Normal 2 2 3 5 2 3 2 3" xfId="11117" xr:uid="{00000000-0005-0000-0000-000024090000}"/>
    <cellStyle name="Normal 2 2 3 5 2 3 3" xfId="3714" xr:uid="{00000000-0005-0000-0000-000026090000}"/>
    <cellStyle name="Normal 2 2 3 5 2 3 3 2" xfId="7931" xr:uid="{00000000-0005-0000-0000-000027090000}"/>
    <cellStyle name="Normal 2 2 3 5 2 3 3 2 2" xfId="16699" xr:uid="{00000000-0005-0000-0000-000027090000}"/>
    <cellStyle name="Normal 2 2 3 5 2 3 3 3" xfId="12490" xr:uid="{00000000-0005-0000-0000-000026090000}"/>
    <cellStyle name="Normal 2 2 3 5 2 3 4" xfId="5484" xr:uid="{00000000-0005-0000-0000-000028090000}"/>
    <cellStyle name="Normal 2 2 3 5 2 3 4 2" xfId="14252" xr:uid="{00000000-0005-0000-0000-000028090000}"/>
    <cellStyle name="Normal 2 2 3 5 2 3 5" xfId="10043" xr:uid="{00000000-0005-0000-0000-000023090000}"/>
    <cellStyle name="Normal 2 2 3 5 2 4" xfId="1831" xr:uid="{00000000-0005-0000-0000-000029090000}"/>
    <cellStyle name="Normal 2 2 3 5 2 4 2" xfId="3929" xr:uid="{00000000-0005-0000-0000-00002A090000}"/>
    <cellStyle name="Normal 2 2 3 5 2 4 2 2" xfId="8146" xr:uid="{00000000-0005-0000-0000-00002B090000}"/>
    <cellStyle name="Normal 2 2 3 5 2 4 2 2 2" xfId="16914" xr:uid="{00000000-0005-0000-0000-00002B090000}"/>
    <cellStyle name="Normal 2 2 3 5 2 4 2 3" xfId="12705" xr:uid="{00000000-0005-0000-0000-00002A090000}"/>
    <cellStyle name="Normal 2 2 3 5 2 4 3" xfId="6052" xr:uid="{00000000-0005-0000-0000-00002C090000}"/>
    <cellStyle name="Normal 2 2 3 5 2 4 3 2" xfId="14820" xr:uid="{00000000-0005-0000-0000-00002C090000}"/>
    <cellStyle name="Normal 2 2 3 5 2 4 4" xfId="10611" xr:uid="{00000000-0005-0000-0000-000029090000}"/>
    <cellStyle name="Normal 2 2 3 5 2 5" xfId="2955" xr:uid="{00000000-0005-0000-0000-00002D090000}"/>
    <cellStyle name="Normal 2 2 3 5 2 5 2" xfId="7174" xr:uid="{00000000-0005-0000-0000-00002E090000}"/>
    <cellStyle name="Normal 2 2 3 5 2 5 2 2" xfId="15942" xr:uid="{00000000-0005-0000-0000-00002E090000}"/>
    <cellStyle name="Normal 2 2 3 5 2 5 3" xfId="11733" xr:uid="{00000000-0005-0000-0000-00002D090000}"/>
    <cellStyle name="Normal 2 2 3 5 2 6" xfId="4978" xr:uid="{00000000-0005-0000-0000-00002F090000}"/>
    <cellStyle name="Normal 2 2 3 5 2 6 2" xfId="13746" xr:uid="{00000000-0005-0000-0000-00002F090000}"/>
    <cellStyle name="Normal 2 2 3 5 2 7" xfId="755" xr:uid="{00000000-0005-0000-0000-000030090000}"/>
    <cellStyle name="Normal 2 2 3 5 2 7 2" xfId="9537" xr:uid="{00000000-0005-0000-0000-000030090000}"/>
    <cellStyle name="Normal 2 2 3 5 2 8" xfId="9293" xr:uid="{00000000-0005-0000-0000-000016090000}"/>
    <cellStyle name="Normal 2 2 3 5 3" xfId="844" xr:uid="{00000000-0005-0000-0000-000031090000}"/>
    <cellStyle name="Normal 2 2 3 5 3 2" xfId="1418" xr:uid="{00000000-0005-0000-0000-000032090000}"/>
    <cellStyle name="Normal 2 2 3 5 3 2 2" xfId="2494" xr:uid="{00000000-0005-0000-0000-000033090000}"/>
    <cellStyle name="Normal 2 2 3 5 3 2 2 2" xfId="6715" xr:uid="{00000000-0005-0000-0000-000034090000}"/>
    <cellStyle name="Normal 2 2 3 5 3 2 2 2 2" xfId="15483" xr:uid="{00000000-0005-0000-0000-000034090000}"/>
    <cellStyle name="Normal 2 2 3 5 3 2 2 3" xfId="11274" xr:uid="{00000000-0005-0000-0000-000033090000}"/>
    <cellStyle name="Normal 2 2 3 5 3 2 3" xfId="3517" xr:uid="{00000000-0005-0000-0000-000035090000}"/>
    <cellStyle name="Normal 2 2 3 5 3 2 3 2" xfId="7735" xr:uid="{00000000-0005-0000-0000-000036090000}"/>
    <cellStyle name="Normal 2 2 3 5 3 2 3 2 2" xfId="16503" xr:uid="{00000000-0005-0000-0000-000036090000}"/>
    <cellStyle name="Normal 2 2 3 5 3 2 3 3" xfId="12294" xr:uid="{00000000-0005-0000-0000-000035090000}"/>
    <cellStyle name="Normal 2 2 3 5 3 2 4" xfId="5641" xr:uid="{00000000-0005-0000-0000-000037090000}"/>
    <cellStyle name="Normal 2 2 3 5 3 2 4 2" xfId="14409" xr:uid="{00000000-0005-0000-0000-000037090000}"/>
    <cellStyle name="Normal 2 2 3 5 3 2 5" xfId="10200" xr:uid="{00000000-0005-0000-0000-000032090000}"/>
    <cellStyle name="Normal 2 2 3 5 3 3" xfId="1920" xr:uid="{00000000-0005-0000-0000-000038090000}"/>
    <cellStyle name="Normal 2 2 3 5 3 3 2" xfId="4683" xr:uid="{00000000-0005-0000-0000-000039090000}"/>
    <cellStyle name="Normal 2 2 3 5 3 3 2 2" xfId="8893" xr:uid="{00000000-0005-0000-0000-00003A090000}"/>
    <cellStyle name="Normal 2 2 3 5 3 3 2 2 2" xfId="17661" xr:uid="{00000000-0005-0000-0000-00003A090000}"/>
    <cellStyle name="Normal 2 2 3 5 3 3 2 3" xfId="13452" xr:uid="{00000000-0005-0000-0000-000039090000}"/>
    <cellStyle name="Normal 2 2 3 5 3 3 3" xfId="6141" xr:uid="{00000000-0005-0000-0000-00003B090000}"/>
    <cellStyle name="Normal 2 2 3 5 3 3 3 2" xfId="14909" xr:uid="{00000000-0005-0000-0000-00003B090000}"/>
    <cellStyle name="Normal 2 2 3 5 3 3 4" xfId="10700" xr:uid="{00000000-0005-0000-0000-000038090000}"/>
    <cellStyle name="Normal 2 2 3 5 3 4" xfId="3116" xr:uid="{00000000-0005-0000-0000-00003C090000}"/>
    <cellStyle name="Normal 2 2 3 5 3 4 2" xfId="7335" xr:uid="{00000000-0005-0000-0000-00003D090000}"/>
    <cellStyle name="Normal 2 2 3 5 3 4 2 2" xfId="16103" xr:uid="{00000000-0005-0000-0000-00003D090000}"/>
    <cellStyle name="Normal 2 2 3 5 3 4 3" xfId="11894" xr:uid="{00000000-0005-0000-0000-00003C090000}"/>
    <cellStyle name="Normal 2 2 3 5 3 5" xfId="5067" xr:uid="{00000000-0005-0000-0000-00003E090000}"/>
    <cellStyle name="Normal 2 2 3 5 3 5 2" xfId="13835" xr:uid="{00000000-0005-0000-0000-00003E090000}"/>
    <cellStyle name="Normal 2 2 3 5 3 6" xfId="9626" xr:uid="{00000000-0005-0000-0000-000031090000}"/>
    <cellStyle name="Normal 2 2 3 5 4" xfId="1575" xr:uid="{00000000-0005-0000-0000-00003F090000}"/>
    <cellStyle name="Normal 2 2 3 5 4 2" xfId="2651" xr:uid="{00000000-0005-0000-0000-000040090000}"/>
    <cellStyle name="Normal 2 2 3 5 4 2 2" xfId="4330" xr:uid="{00000000-0005-0000-0000-000041090000}"/>
    <cellStyle name="Normal 2 2 3 5 4 2 2 2" xfId="8545" xr:uid="{00000000-0005-0000-0000-000042090000}"/>
    <cellStyle name="Normal 2 2 3 5 4 2 2 2 2" xfId="17313" xr:uid="{00000000-0005-0000-0000-000042090000}"/>
    <cellStyle name="Normal 2 2 3 5 4 2 2 3" xfId="13104" xr:uid="{00000000-0005-0000-0000-000041090000}"/>
    <cellStyle name="Normal 2 2 3 5 4 2 3" xfId="6872" xr:uid="{00000000-0005-0000-0000-000043090000}"/>
    <cellStyle name="Normal 2 2 3 5 4 2 3 2" xfId="15640" xr:uid="{00000000-0005-0000-0000-000043090000}"/>
    <cellStyle name="Normal 2 2 3 5 4 2 4" xfId="11431" xr:uid="{00000000-0005-0000-0000-000040090000}"/>
    <cellStyle name="Normal 2 2 3 5 4 3" xfId="3299" xr:uid="{00000000-0005-0000-0000-000044090000}"/>
    <cellStyle name="Normal 2 2 3 5 4 3 2" xfId="7517" xr:uid="{00000000-0005-0000-0000-000045090000}"/>
    <cellStyle name="Normal 2 2 3 5 4 3 2 2" xfId="16285" xr:uid="{00000000-0005-0000-0000-000045090000}"/>
    <cellStyle name="Normal 2 2 3 5 4 3 3" xfId="12076" xr:uid="{00000000-0005-0000-0000-000044090000}"/>
    <cellStyle name="Normal 2 2 3 5 4 4" xfId="5798" xr:uid="{00000000-0005-0000-0000-000046090000}"/>
    <cellStyle name="Normal 2 2 3 5 4 4 2" xfId="14566" xr:uid="{00000000-0005-0000-0000-000046090000}"/>
    <cellStyle name="Normal 2 2 3 5 4 5" xfId="10357" xr:uid="{00000000-0005-0000-0000-00003F090000}"/>
    <cellStyle name="Normal 2 2 3 5 5" xfId="1104" xr:uid="{00000000-0005-0000-0000-000047090000}"/>
    <cellStyle name="Normal 2 2 3 5 5 2" xfId="2180" xr:uid="{00000000-0005-0000-0000-000048090000}"/>
    <cellStyle name="Normal 2 2 3 5 5 2 2" xfId="6401" xr:uid="{00000000-0005-0000-0000-000049090000}"/>
    <cellStyle name="Normal 2 2 3 5 5 2 2 2" xfId="15169" xr:uid="{00000000-0005-0000-0000-000049090000}"/>
    <cellStyle name="Normal 2 2 3 5 5 2 3" xfId="10960" xr:uid="{00000000-0005-0000-0000-000048090000}"/>
    <cellStyle name="Normal 2 2 3 5 5 3" xfId="3869" xr:uid="{00000000-0005-0000-0000-00004A090000}"/>
    <cellStyle name="Normal 2 2 3 5 5 3 2" xfId="8086" xr:uid="{00000000-0005-0000-0000-00004B090000}"/>
    <cellStyle name="Normal 2 2 3 5 5 3 2 2" xfId="16854" xr:uid="{00000000-0005-0000-0000-00004B090000}"/>
    <cellStyle name="Normal 2 2 3 5 5 3 3" xfId="12645" xr:uid="{00000000-0005-0000-0000-00004A090000}"/>
    <cellStyle name="Normal 2 2 3 5 5 4" xfId="5327" xr:uid="{00000000-0005-0000-0000-00004C090000}"/>
    <cellStyle name="Normal 2 2 3 5 5 4 2" xfId="14095" xr:uid="{00000000-0005-0000-0000-00004C090000}"/>
    <cellStyle name="Normal 2 2 3 5 5 5" xfId="9886" xr:uid="{00000000-0005-0000-0000-000047090000}"/>
    <cellStyle name="Normal 2 2 3 5 6" xfId="1729" xr:uid="{00000000-0005-0000-0000-00004D090000}"/>
    <cellStyle name="Normal 2 2 3 5 6 2" xfId="4146" xr:uid="{00000000-0005-0000-0000-00004E090000}"/>
    <cellStyle name="Normal 2 2 3 5 6 2 2" xfId="8361" xr:uid="{00000000-0005-0000-0000-00004F090000}"/>
    <cellStyle name="Normal 2 2 3 5 6 2 2 2" xfId="17129" xr:uid="{00000000-0005-0000-0000-00004F090000}"/>
    <cellStyle name="Normal 2 2 3 5 6 2 3" xfId="12920" xr:uid="{00000000-0005-0000-0000-00004E090000}"/>
    <cellStyle name="Normal 2 2 3 5 6 3" xfId="5950" xr:uid="{00000000-0005-0000-0000-000050090000}"/>
    <cellStyle name="Normal 2 2 3 5 6 3 2" xfId="14718" xr:uid="{00000000-0005-0000-0000-000050090000}"/>
    <cellStyle name="Normal 2 2 3 5 6 4" xfId="10509" xr:uid="{00000000-0005-0000-0000-00004D090000}"/>
    <cellStyle name="Normal 2 2 3 5 7" xfId="4646" xr:uid="{00000000-0005-0000-0000-000051090000}"/>
    <cellStyle name="Normal 2 2 3 5 7 2" xfId="8856" xr:uid="{00000000-0005-0000-0000-000052090000}"/>
    <cellStyle name="Normal 2 2 3 5 7 2 2" xfId="17624" xr:uid="{00000000-0005-0000-0000-000052090000}"/>
    <cellStyle name="Normal 2 2 3 5 7 3" xfId="13415" xr:uid="{00000000-0005-0000-0000-000051090000}"/>
    <cellStyle name="Normal 2 2 3 5 8" xfId="2898" xr:uid="{00000000-0005-0000-0000-000053090000}"/>
    <cellStyle name="Normal 2 2 3 5 8 2" xfId="7117" xr:uid="{00000000-0005-0000-0000-000054090000}"/>
    <cellStyle name="Normal 2 2 3 5 8 2 2" xfId="15885" xr:uid="{00000000-0005-0000-0000-000054090000}"/>
    <cellStyle name="Normal 2 2 3 5 8 3" xfId="11676" xr:uid="{00000000-0005-0000-0000-000053090000}"/>
    <cellStyle name="Normal 2 2 3 5 9" xfId="4876" xr:uid="{00000000-0005-0000-0000-000055090000}"/>
    <cellStyle name="Normal 2 2 3 5 9 2" xfId="13644" xr:uid="{00000000-0005-0000-0000-000055090000}"/>
    <cellStyle name="Normal 2 2 3 6" xfId="291" xr:uid="{00000000-0005-0000-0000-000056090000}"/>
    <cellStyle name="Normal 2 2 3 6 10" xfId="9088" xr:uid="{00000000-0005-0000-0000-000056090000}"/>
    <cellStyle name="Normal 2 2 3 6 2" xfId="455" xr:uid="{00000000-0005-0000-0000-000057090000}"/>
    <cellStyle name="Normal 2 2 3 6 2 2" xfId="1210" xr:uid="{00000000-0005-0000-0000-000058090000}"/>
    <cellStyle name="Normal 2 2 3 6 2 2 2" xfId="2286" xr:uid="{00000000-0005-0000-0000-000059090000}"/>
    <cellStyle name="Normal 2 2 3 6 2 2 2 2" xfId="6507" xr:uid="{00000000-0005-0000-0000-00005A090000}"/>
    <cellStyle name="Normal 2 2 3 6 2 2 2 2 2" xfId="15275" xr:uid="{00000000-0005-0000-0000-00005A090000}"/>
    <cellStyle name="Normal 2 2 3 6 2 2 2 3" xfId="11066" xr:uid="{00000000-0005-0000-0000-000059090000}"/>
    <cellStyle name="Normal 2 2 3 6 2 2 3" xfId="3466" xr:uid="{00000000-0005-0000-0000-00005B090000}"/>
    <cellStyle name="Normal 2 2 3 6 2 2 3 2" xfId="7684" xr:uid="{00000000-0005-0000-0000-00005C090000}"/>
    <cellStyle name="Normal 2 2 3 6 2 2 3 2 2" xfId="16452" xr:uid="{00000000-0005-0000-0000-00005C090000}"/>
    <cellStyle name="Normal 2 2 3 6 2 2 3 3" xfId="12243" xr:uid="{00000000-0005-0000-0000-00005B090000}"/>
    <cellStyle name="Normal 2 2 3 6 2 2 4" xfId="5433" xr:uid="{00000000-0005-0000-0000-00005D090000}"/>
    <cellStyle name="Normal 2 2 3 6 2 2 4 2" xfId="14201" xr:uid="{00000000-0005-0000-0000-00005D090000}"/>
    <cellStyle name="Normal 2 2 3 6 2 2 5" xfId="9992" xr:uid="{00000000-0005-0000-0000-000058090000}"/>
    <cellStyle name="Normal 2 2 3 6 2 3" xfId="1978" xr:uid="{00000000-0005-0000-0000-00005E090000}"/>
    <cellStyle name="Normal 2 2 3 6 2 3 2" xfId="4703" xr:uid="{00000000-0005-0000-0000-00005F090000}"/>
    <cellStyle name="Normal 2 2 3 6 2 3 2 2" xfId="8913" xr:uid="{00000000-0005-0000-0000-000060090000}"/>
    <cellStyle name="Normal 2 2 3 6 2 3 2 2 2" xfId="17681" xr:uid="{00000000-0005-0000-0000-000060090000}"/>
    <cellStyle name="Normal 2 2 3 6 2 3 2 3" xfId="13472" xr:uid="{00000000-0005-0000-0000-00005F090000}"/>
    <cellStyle name="Normal 2 2 3 6 2 3 3" xfId="6199" xr:uid="{00000000-0005-0000-0000-000061090000}"/>
    <cellStyle name="Normal 2 2 3 6 2 3 3 2" xfId="14967" xr:uid="{00000000-0005-0000-0000-000061090000}"/>
    <cellStyle name="Normal 2 2 3 6 2 3 4" xfId="10758" xr:uid="{00000000-0005-0000-0000-00005E090000}"/>
    <cellStyle name="Normal 2 2 3 6 2 4" xfId="3065" xr:uid="{00000000-0005-0000-0000-000062090000}"/>
    <cellStyle name="Normal 2 2 3 6 2 4 2" xfId="7284" xr:uid="{00000000-0005-0000-0000-000063090000}"/>
    <cellStyle name="Normal 2 2 3 6 2 4 2 2" xfId="16052" xr:uid="{00000000-0005-0000-0000-000063090000}"/>
    <cellStyle name="Normal 2 2 3 6 2 4 3" xfId="11843" xr:uid="{00000000-0005-0000-0000-000062090000}"/>
    <cellStyle name="Normal 2 2 3 6 2 5" xfId="5125" xr:uid="{00000000-0005-0000-0000-000064090000}"/>
    <cellStyle name="Normal 2 2 3 6 2 5 2" xfId="13893" xr:uid="{00000000-0005-0000-0000-000064090000}"/>
    <cellStyle name="Normal 2 2 3 6 2 6" xfId="902" xr:uid="{00000000-0005-0000-0000-000065090000}"/>
    <cellStyle name="Normal 2 2 3 6 2 6 2" xfId="9684" xr:uid="{00000000-0005-0000-0000-000065090000}"/>
    <cellStyle name="Normal 2 2 3 6 2 7" xfId="9242" xr:uid="{00000000-0005-0000-0000-000057090000}"/>
    <cellStyle name="Normal 2 2 3 6 3" xfId="1367" xr:uid="{00000000-0005-0000-0000-000066090000}"/>
    <cellStyle name="Normal 2 2 3 6 3 2" xfId="2443" xr:uid="{00000000-0005-0000-0000-000067090000}"/>
    <cellStyle name="Normal 2 2 3 6 3 2 2" xfId="4300" xr:uid="{00000000-0005-0000-0000-000068090000}"/>
    <cellStyle name="Normal 2 2 3 6 3 2 2 2" xfId="8515" xr:uid="{00000000-0005-0000-0000-000069090000}"/>
    <cellStyle name="Normal 2 2 3 6 3 2 2 2 2" xfId="17283" xr:uid="{00000000-0005-0000-0000-000069090000}"/>
    <cellStyle name="Normal 2 2 3 6 3 2 2 3" xfId="13074" xr:uid="{00000000-0005-0000-0000-000068090000}"/>
    <cellStyle name="Normal 2 2 3 6 3 2 3" xfId="6664" xr:uid="{00000000-0005-0000-0000-00006A090000}"/>
    <cellStyle name="Normal 2 2 3 6 3 2 3 2" xfId="15432" xr:uid="{00000000-0005-0000-0000-00006A090000}"/>
    <cellStyle name="Normal 2 2 3 6 3 2 4" xfId="11223" xr:uid="{00000000-0005-0000-0000-000067090000}"/>
    <cellStyle name="Normal 2 2 3 6 3 3" xfId="3248" xr:uid="{00000000-0005-0000-0000-00006B090000}"/>
    <cellStyle name="Normal 2 2 3 6 3 3 2" xfId="7466" xr:uid="{00000000-0005-0000-0000-00006C090000}"/>
    <cellStyle name="Normal 2 2 3 6 3 3 2 2" xfId="16234" xr:uid="{00000000-0005-0000-0000-00006C090000}"/>
    <cellStyle name="Normal 2 2 3 6 3 3 3" xfId="12025" xr:uid="{00000000-0005-0000-0000-00006B090000}"/>
    <cellStyle name="Normal 2 2 3 6 3 4" xfId="5590" xr:uid="{00000000-0005-0000-0000-00006D090000}"/>
    <cellStyle name="Normal 2 2 3 6 3 4 2" xfId="14358" xr:uid="{00000000-0005-0000-0000-00006D090000}"/>
    <cellStyle name="Normal 2 2 3 6 3 5" xfId="10149" xr:uid="{00000000-0005-0000-0000-000066090000}"/>
    <cellStyle name="Normal 2 2 3 6 4" xfId="1524" xr:uid="{00000000-0005-0000-0000-00006E090000}"/>
    <cellStyle name="Normal 2 2 3 6 4 2" xfId="2600" xr:uid="{00000000-0005-0000-0000-00006F090000}"/>
    <cellStyle name="Normal 2 2 3 6 4 2 2" xfId="4074" xr:uid="{00000000-0005-0000-0000-000070090000}"/>
    <cellStyle name="Normal 2 2 3 6 4 2 2 2" xfId="8290" xr:uid="{00000000-0005-0000-0000-000071090000}"/>
    <cellStyle name="Normal 2 2 3 6 4 2 2 2 2" xfId="17058" xr:uid="{00000000-0005-0000-0000-000071090000}"/>
    <cellStyle name="Normal 2 2 3 6 4 2 2 3" xfId="12849" xr:uid="{00000000-0005-0000-0000-000070090000}"/>
    <cellStyle name="Normal 2 2 3 6 4 2 3" xfId="6821" xr:uid="{00000000-0005-0000-0000-000072090000}"/>
    <cellStyle name="Normal 2 2 3 6 4 2 3 2" xfId="15589" xr:uid="{00000000-0005-0000-0000-000072090000}"/>
    <cellStyle name="Normal 2 2 3 6 4 2 4" xfId="11380" xr:uid="{00000000-0005-0000-0000-00006F090000}"/>
    <cellStyle name="Normal 2 2 3 6 4 3" xfId="3665" xr:uid="{00000000-0005-0000-0000-000073090000}"/>
    <cellStyle name="Normal 2 2 3 6 4 3 2" xfId="7882" xr:uid="{00000000-0005-0000-0000-000074090000}"/>
    <cellStyle name="Normal 2 2 3 6 4 3 2 2" xfId="16650" xr:uid="{00000000-0005-0000-0000-000074090000}"/>
    <cellStyle name="Normal 2 2 3 6 4 3 3" xfId="12441" xr:uid="{00000000-0005-0000-0000-000073090000}"/>
    <cellStyle name="Normal 2 2 3 6 4 4" xfId="5747" xr:uid="{00000000-0005-0000-0000-000075090000}"/>
    <cellStyle name="Normal 2 2 3 6 4 4 2" xfId="14515" xr:uid="{00000000-0005-0000-0000-000075090000}"/>
    <cellStyle name="Normal 2 2 3 6 4 5" xfId="10306" xr:uid="{00000000-0005-0000-0000-00006E090000}"/>
    <cellStyle name="Normal 2 2 3 6 5" xfId="1053" xr:uid="{00000000-0005-0000-0000-000076090000}"/>
    <cellStyle name="Normal 2 2 3 6 5 2" xfId="2129" xr:uid="{00000000-0005-0000-0000-000077090000}"/>
    <cellStyle name="Normal 2 2 3 6 5 2 2" xfId="6350" xr:uid="{00000000-0005-0000-0000-000078090000}"/>
    <cellStyle name="Normal 2 2 3 6 5 2 2 2" xfId="15118" xr:uid="{00000000-0005-0000-0000-000078090000}"/>
    <cellStyle name="Normal 2 2 3 6 5 2 3" xfId="10909" xr:uid="{00000000-0005-0000-0000-000077090000}"/>
    <cellStyle name="Normal 2 2 3 6 5 3" xfId="3818" xr:uid="{00000000-0005-0000-0000-000079090000}"/>
    <cellStyle name="Normal 2 2 3 6 5 3 2" xfId="8035" xr:uid="{00000000-0005-0000-0000-00007A090000}"/>
    <cellStyle name="Normal 2 2 3 6 5 3 2 2" xfId="16803" xr:uid="{00000000-0005-0000-0000-00007A090000}"/>
    <cellStyle name="Normal 2 2 3 6 5 3 3" xfId="12594" xr:uid="{00000000-0005-0000-0000-000079090000}"/>
    <cellStyle name="Normal 2 2 3 6 5 4" xfId="5276" xr:uid="{00000000-0005-0000-0000-00007B090000}"/>
    <cellStyle name="Normal 2 2 3 6 5 4 2" xfId="14044" xr:uid="{00000000-0005-0000-0000-00007B090000}"/>
    <cellStyle name="Normal 2 2 3 6 5 5" xfId="9835" xr:uid="{00000000-0005-0000-0000-000076090000}"/>
    <cellStyle name="Normal 2 2 3 6 6" xfId="1786" xr:uid="{00000000-0005-0000-0000-00007C090000}"/>
    <cellStyle name="Normal 2 2 3 6 6 2" xfId="6007" xr:uid="{00000000-0005-0000-0000-00007D090000}"/>
    <cellStyle name="Normal 2 2 3 6 6 2 2" xfId="14775" xr:uid="{00000000-0005-0000-0000-00007D090000}"/>
    <cellStyle name="Normal 2 2 3 6 6 3" xfId="10566" xr:uid="{00000000-0005-0000-0000-00007C090000}"/>
    <cellStyle name="Normal 2 2 3 6 7" xfId="2847" xr:uid="{00000000-0005-0000-0000-00007E090000}"/>
    <cellStyle name="Normal 2 2 3 6 7 2" xfId="7066" xr:uid="{00000000-0005-0000-0000-00007F090000}"/>
    <cellStyle name="Normal 2 2 3 6 7 2 2" xfId="15834" xr:uid="{00000000-0005-0000-0000-00007F090000}"/>
    <cellStyle name="Normal 2 2 3 6 7 3" xfId="11625" xr:uid="{00000000-0005-0000-0000-00007E090000}"/>
    <cellStyle name="Normal 2 2 3 6 8" xfId="4933" xr:uid="{00000000-0005-0000-0000-000080090000}"/>
    <cellStyle name="Normal 2 2 3 6 8 2" xfId="13701" xr:uid="{00000000-0005-0000-0000-000080090000}"/>
    <cellStyle name="Normal 2 2 3 6 9" xfId="710" xr:uid="{00000000-0005-0000-0000-000081090000}"/>
    <cellStyle name="Normal 2 2 3 6 9 2" xfId="9492" xr:uid="{00000000-0005-0000-0000-000081090000}"/>
    <cellStyle name="Normal 2 2 3 7" xfId="397" xr:uid="{00000000-0005-0000-0000-000082090000}"/>
    <cellStyle name="Normal 2 2 3 7 2" xfId="877" xr:uid="{00000000-0005-0000-0000-000083090000}"/>
    <cellStyle name="Normal 2 2 3 7 2 2" xfId="1608" xr:uid="{00000000-0005-0000-0000-000084090000}"/>
    <cellStyle name="Normal 2 2 3 7 2 2 2" xfId="2684" xr:uid="{00000000-0005-0000-0000-000085090000}"/>
    <cellStyle name="Normal 2 2 3 7 2 2 2 2" xfId="6905" xr:uid="{00000000-0005-0000-0000-000086090000}"/>
    <cellStyle name="Normal 2 2 3 7 2 2 2 2 2" xfId="15673" xr:uid="{00000000-0005-0000-0000-000086090000}"/>
    <cellStyle name="Normal 2 2 3 7 2 2 2 3" xfId="11464" xr:uid="{00000000-0005-0000-0000-000085090000}"/>
    <cellStyle name="Normal 2 2 3 7 2 2 3" xfId="4529" xr:uid="{00000000-0005-0000-0000-000087090000}"/>
    <cellStyle name="Normal 2 2 3 7 2 2 3 2" xfId="8740" xr:uid="{00000000-0005-0000-0000-000088090000}"/>
    <cellStyle name="Normal 2 2 3 7 2 2 3 2 2" xfId="17508" xr:uid="{00000000-0005-0000-0000-000088090000}"/>
    <cellStyle name="Normal 2 2 3 7 2 2 3 3" xfId="13299" xr:uid="{00000000-0005-0000-0000-000087090000}"/>
    <cellStyle name="Normal 2 2 3 7 2 2 4" xfId="5831" xr:uid="{00000000-0005-0000-0000-000089090000}"/>
    <cellStyle name="Normal 2 2 3 7 2 2 4 2" xfId="14599" xr:uid="{00000000-0005-0000-0000-000089090000}"/>
    <cellStyle name="Normal 2 2 3 7 2 2 5" xfId="10390" xr:uid="{00000000-0005-0000-0000-000084090000}"/>
    <cellStyle name="Normal 2 2 3 7 2 3" xfId="1953" xr:uid="{00000000-0005-0000-0000-00008A090000}"/>
    <cellStyle name="Normal 2 2 3 7 2 3 2" xfId="6174" xr:uid="{00000000-0005-0000-0000-00008B090000}"/>
    <cellStyle name="Normal 2 2 3 7 2 3 2 2" xfId="14942" xr:uid="{00000000-0005-0000-0000-00008B090000}"/>
    <cellStyle name="Normal 2 2 3 7 2 3 3" xfId="10733" xr:uid="{00000000-0005-0000-0000-00008A090000}"/>
    <cellStyle name="Normal 2 2 3 7 2 4" xfId="3190" xr:uid="{00000000-0005-0000-0000-00008C090000}"/>
    <cellStyle name="Normal 2 2 3 7 2 4 2" xfId="7408" xr:uid="{00000000-0005-0000-0000-00008D090000}"/>
    <cellStyle name="Normal 2 2 3 7 2 4 2 2" xfId="16176" xr:uid="{00000000-0005-0000-0000-00008D090000}"/>
    <cellStyle name="Normal 2 2 3 7 2 4 3" xfId="11967" xr:uid="{00000000-0005-0000-0000-00008C090000}"/>
    <cellStyle name="Normal 2 2 3 7 2 5" xfId="5100" xr:uid="{00000000-0005-0000-0000-00008E090000}"/>
    <cellStyle name="Normal 2 2 3 7 2 5 2" xfId="13868" xr:uid="{00000000-0005-0000-0000-00008E090000}"/>
    <cellStyle name="Normal 2 2 3 7 2 6" xfId="9659" xr:uid="{00000000-0005-0000-0000-000083090000}"/>
    <cellStyle name="Normal 2 2 3 7 3" xfId="1170" xr:uid="{00000000-0005-0000-0000-00008F090000}"/>
    <cellStyle name="Normal 2 2 3 7 3 2" xfId="2246" xr:uid="{00000000-0005-0000-0000-000090090000}"/>
    <cellStyle name="Normal 2 2 3 7 3 2 2" xfId="4053" xr:uid="{00000000-0005-0000-0000-000091090000}"/>
    <cellStyle name="Normal 2 2 3 7 3 2 2 2" xfId="8269" xr:uid="{00000000-0005-0000-0000-000092090000}"/>
    <cellStyle name="Normal 2 2 3 7 3 2 2 2 2" xfId="17037" xr:uid="{00000000-0005-0000-0000-000092090000}"/>
    <cellStyle name="Normal 2 2 3 7 3 2 2 3" xfId="12828" xr:uid="{00000000-0005-0000-0000-000091090000}"/>
    <cellStyle name="Normal 2 2 3 7 3 2 3" xfId="6467" xr:uid="{00000000-0005-0000-0000-000093090000}"/>
    <cellStyle name="Normal 2 2 3 7 3 2 3 2" xfId="15235" xr:uid="{00000000-0005-0000-0000-000093090000}"/>
    <cellStyle name="Normal 2 2 3 7 3 2 4" xfId="11026" xr:uid="{00000000-0005-0000-0000-000090090000}"/>
    <cellStyle name="Normal 2 2 3 7 3 3" xfId="3611" xr:uid="{00000000-0005-0000-0000-000094090000}"/>
    <cellStyle name="Normal 2 2 3 7 3 3 2" xfId="7828" xr:uid="{00000000-0005-0000-0000-000095090000}"/>
    <cellStyle name="Normal 2 2 3 7 3 3 2 2" xfId="16596" xr:uid="{00000000-0005-0000-0000-000095090000}"/>
    <cellStyle name="Normal 2 2 3 7 3 3 3" xfId="12387" xr:uid="{00000000-0005-0000-0000-000094090000}"/>
    <cellStyle name="Normal 2 2 3 7 3 4" xfId="5393" xr:uid="{00000000-0005-0000-0000-000096090000}"/>
    <cellStyle name="Normal 2 2 3 7 3 4 2" xfId="14161" xr:uid="{00000000-0005-0000-0000-000096090000}"/>
    <cellStyle name="Normal 2 2 3 7 3 5" xfId="9952" xr:uid="{00000000-0005-0000-0000-00008F090000}"/>
    <cellStyle name="Normal 2 2 3 7 4" xfId="1762" xr:uid="{00000000-0005-0000-0000-000097090000}"/>
    <cellStyle name="Normal 2 2 3 7 4 2" xfId="3905" xr:uid="{00000000-0005-0000-0000-000098090000}"/>
    <cellStyle name="Normal 2 2 3 7 4 2 2" xfId="8122" xr:uid="{00000000-0005-0000-0000-000099090000}"/>
    <cellStyle name="Normal 2 2 3 7 4 2 2 2" xfId="16890" xr:uid="{00000000-0005-0000-0000-000099090000}"/>
    <cellStyle name="Normal 2 2 3 7 4 2 3" xfId="12681" xr:uid="{00000000-0005-0000-0000-000098090000}"/>
    <cellStyle name="Normal 2 2 3 7 4 3" xfId="5983" xr:uid="{00000000-0005-0000-0000-00009A090000}"/>
    <cellStyle name="Normal 2 2 3 7 4 3 2" xfId="14751" xr:uid="{00000000-0005-0000-0000-00009A090000}"/>
    <cellStyle name="Normal 2 2 3 7 4 4" xfId="10542" xr:uid="{00000000-0005-0000-0000-000097090000}"/>
    <cellStyle name="Normal 2 2 3 7 5" xfId="2789" xr:uid="{00000000-0005-0000-0000-00009B090000}"/>
    <cellStyle name="Normal 2 2 3 7 5 2" xfId="7008" xr:uid="{00000000-0005-0000-0000-00009C090000}"/>
    <cellStyle name="Normal 2 2 3 7 5 2 2" xfId="15776" xr:uid="{00000000-0005-0000-0000-00009C090000}"/>
    <cellStyle name="Normal 2 2 3 7 5 3" xfId="11567" xr:uid="{00000000-0005-0000-0000-00009B090000}"/>
    <cellStyle name="Normal 2 2 3 7 6" xfId="4909" xr:uid="{00000000-0005-0000-0000-00009D090000}"/>
    <cellStyle name="Normal 2 2 3 7 6 2" xfId="13677" xr:uid="{00000000-0005-0000-0000-00009D090000}"/>
    <cellStyle name="Normal 2 2 3 7 7" xfId="684" xr:uid="{00000000-0005-0000-0000-00009E090000}"/>
    <cellStyle name="Normal 2 2 3 7 7 2" xfId="9468" xr:uid="{00000000-0005-0000-0000-00009E090000}"/>
    <cellStyle name="Normal 2 2 3 7 8" xfId="9184" xr:uid="{00000000-0005-0000-0000-000082090000}"/>
    <cellStyle name="Normal 2 2 3 8" xfId="799" xr:uid="{00000000-0005-0000-0000-00009F090000}"/>
    <cellStyle name="Normal 2 2 3 8 2" xfId="1327" xr:uid="{00000000-0005-0000-0000-0000A0090000}"/>
    <cellStyle name="Normal 2 2 3 8 2 2" xfId="2403" xr:uid="{00000000-0005-0000-0000-0000A1090000}"/>
    <cellStyle name="Normal 2 2 3 8 2 2 2" xfId="6624" xr:uid="{00000000-0005-0000-0000-0000A2090000}"/>
    <cellStyle name="Normal 2 2 3 8 2 2 2 2" xfId="15392" xr:uid="{00000000-0005-0000-0000-0000A2090000}"/>
    <cellStyle name="Normal 2 2 3 8 2 2 3" xfId="11183" xr:uid="{00000000-0005-0000-0000-0000A1090000}"/>
    <cellStyle name="Normal 2 2 3 8 2 3" xfId="3385" xr:uid="{00000000-0005-0000-0000-0000A3090000}"/>
    <cellStyle name="Normal 2 2 3 8 2 3 2" xfId="7603" xr:uid="{00000000-0005-0000-0000-0000A4090000}"/>
    <cellStyle name="Normal 2 2 3 8 2 3 2 2" xfId="16371" xr:uid="{00000000-0005-0000-0000-0000A4090000}"/>
    <cellStyle name="Normal 2 2 3 8 2 3 3" xfId="12162" xr:uid="{00000000-0005-0000-0000-0000A3090000}"/>
    <cellStyle name="Normal 2 2 3 8 2 4" xfId="5550" xr:uid="{00000000-0005-0000-0000-0000A5090000}"/>
    <cellStyle name="Normal 2 2 3 8 2 4 2" xfId="14318" xr:uid="{00000000-0005-0000-0000-0000A5090000}"/>
    <cellStyle name="Normal 2 2 3 8 2 5" xfId="10109" xr:uid="{00000000-0005-0000-0000-0000A0090000}"/>
    <cellStyle name="Normal 2 2 3 8 3" xfId="1875" xr:uid="{00000000-0005-0000-0000-0000A6090000}"/>
    <cellStyle name="Normal 2 2 3 8 3 2" xfId="3965" xr:uid="{00000000-0005-0000-0000-0000A7090000}"/>
    <cellStyle name="Normal 2 2 3 8 3 2 2" xfId="8182" xr:uid="{00000000-0005-0000-0000-0000A8090000}"/>
    <cellStyle name="Normal 2 2 3 8 3 2 2 2" xfId="16950" xr:uid="{00000000-0005-0000-0000-0000A8090000}"/>
    <cellStyle name="Normal 2 2 3 8 3 2 3" xfId="12741" xr:uid="{00000000-0005-0000-0000-0000A7090000}"/>
    <cellStyle name="Normal 2 2 3 8 3 3" xfId="6096" xr:uid="{00000000-0005-0000-0000-0000A9090000}"/>
    <cellStyle name="Normal 2 2 3 8 3 3 2" xfId="14864" xr:uid="{00000000-0005-0000-0000-0000A9090000}"/>
    <cellStyle name="Normal 2 2 3 8 3 4" xfId="10655" xr:uid="{00000000-0005-0000-0000-0000A6090000}"/>
    <cellStyle name="Normal 2 2 3 8 4" xfId="2984" xr:uid="{00000000-0005-0000-0000-0000AA090000}"/>
    <cellStyle name="Normal 2 2 3 8 4 2" xfId="7203" xr:uid="{00000000-0005-0000-0000-0000AB090000}"/>
    <cellStyle name="Normal 2 2 3 8 4 2 2" xfId="15971" xr:uid="{00000000-0005-0000-0000-0000AB090000}"/>
    <cellStyle name="Normal 2 2 3 8 4 3" xfId="11762" xr:uid="{00000000-0005-0000-0000-0000AA090000}"/>
    <cellStyle name="Normal 2 2 3 8 5" xfId="5022" xr:uid="{00000000-0005-0000-0000-0000AC090000}"/>
    <cellStyle name="Normal 2 2 3 8 5 2" xfId="13790" xr:uid="{00000000-0005-0000-0000-0000AC090000}"/>
    <cellStyle name="Normal 2 2 3 8 6" xfId="9581" xr:uid="{00000000-0005-0000-0000-00009F090000}"/>
    <cellStyle name="Normal 2 2 3 9" xfId="1466" xr:uid="{00000000-0005-0000-0000-0000AD090000}"/>
    <cellStyle name="Normal 2 2 3 9 2" xfId="2542" xr:uid="{00000000-0005-0000-0000-0000AE090000}"/>
    <cellStyle name="Normal 2 2 3 9 2 2" xfId="3408" xr:uid="{00000000-0005-0000-0000-0000AF090000}"/>
    <cellStyle name="Normal 2 2 3 9 2 2 2" xfId="7626" xr:uid="{00000000-0005-0000-0000-0000B0090000}"/>
    <cellStyle name="Normal 2 2 3 9 2 2 2 2" xfId="16394" xr:uid="{00000000-0005-0000-0000-0000B0090000}"/>
    <cellStyle name="Normal 2 2 3 9 2 2 3" xfId="12185" xr:uid="{00000000-0005-0000-0000-0000AF090000}"/>
    <cellStyle name="Normal 2 2 3 9 2 3" xfId="6763" xr:uid="{00000000-0005-0000-0000-0000B1090000}"/>
    <cellStyle name="Normal 2 2 3 9 2 3 2" xfId="15531" xr:uid="{00000000-0005-0000-0000-0000B1090000}"/>
    <cellStyle name="Normal 2 2 3 9 2 4" xfId="11322" xr:uid="{00000000-0005-0000-0000-0000AE090000}"/>
    <cellStyle name="Normal 2 2 3 9 3" xfId="4598" xr:uid="{00000000-0005-0000-0000-0000B2090000}"/>
    <cellStyle name="Normal 2 2 3 9 3 2" xfId="8808" xr:uid="{00000000-0005-0000-0000-0000B3090000}"/>
    <cellStyle name="Normal 2 2 3 9 3 2 2" xfId="17576" xr:uid="{00000000-0005-0000-0000-0000B3090000}"/>
    <cellStyle name="Normal 2 2 3 9 3 3" xfId="13367" xr:uid="{00000000-0005-0000-0000-0000B2090000}"/>
    <cellStyle name="Normal 2 2 3 9 4" xfId="3007" xr:uid="{00000000-0005-0000-0000-0000B4090000}"/>
    <cellStyle name="Normal 2 2 3 9 4 2" xfId="7226" xr:uid="{00000000-0005-0000-0000-0000B5090000}"/>
    <cellStyle name="Normal 2 2 3 9 4 2 2" xfId="15994" xr:uid="{00000000-0005-0000-0000-0000B5090000}"/>
    <cellStyle name="Normal 2 2 3 9 4 3" xfId="11785" xr:uid="{00000000-0005-0000-0000-0000B4090000}"/>
    <cellStyle name="Normal 2 2 3 9 5" xfId="5689" xr:uid="{00000000-0005-0000-0000-0000B6090000}"/>
    <cellStyle name="Normal 2 2 3 9 5 2" xfId="14457" xr:uid="{00000000-0005-0000-0000-0000B6090000}"/>
    <cellStyle name="Normal 2 2 3 9 6" xfId="10248" xr:uid="{00000000-0005-0000-0000-0000AD090000}"/>
    <cellStyle name="Normal 2 2 30" xfId="119" xr:uid="{00000000-0005-0000-0000-0000B7090000}"/>
    <cellStyle name="Normal 2 2 30 2" xfId="9014" xr:uid="{00000000-0005-0000-0000-0000B7090000}"/>
    <cellStyle name="Normal 2 2 31" xfId="17780" xr:uid="{00000000-0005-0000-0000-00003B000000}"/>
    <cellStyle name="Normal 2 2 32" xfId="9012" xr:uid="{00000000-0005-0000-0000-00007B020000}"/>
    <cellStyle name="Normal 2 2 4" xfId="173" xr:uid="{00000000-0005-0000-0000-0000B8090000}"/>
    <cellStyle name="Normal 2 2 4 10" xfId="1680" xr:uid="{00000000-0005-0000-0000-0000B9090000}"/>
    <cellStyle name="Normal 2 2 4 10 2" xfId="3758" xr:uid="{00000000-0005-0000-0000-0000BA090000}"/>
    <cellStyle name="Normal 2 2 4 10 2 2" xfId="7975" xr:uid="{00000000-0005-0000-0000-0000BB090000}"/>
    <cellStyle name="Normal 2 2 4 10 2 2 2" xfId="16743" xr:uid="{00000000-0005-0000-0000-0000BB090000}"/>
    <cellStyle name="Normal 2 2 4 10 2 3" xfId="12534" xr:uid="{00000000-0005-0000-0000-0000BA090000}"/>
    <cellStyle name="Normal 2 2 4 10 3" xfId="5901" xr:uid="{00000000-0005-0000-0000-0000BC090000}"/>
    <cellStyle name="Normal 2 2 4 10 3 2" xfId="14669" xr:uid="{00000000-0005-0000-0000-0000BC090000}"/>
    <cellStyle name="Normal 2 2 4 10 4" xfId="10460" xr:uid="{00000000-0005-0000-0000-0000B9090000}"/>
    <cellStyle name="Normal 2 2 4 11" xfId="4184" xr:uid="{00000000-0005-0000-0000-0000BD090000}"/>
    <cellStyle name="Normal 2 2 4 11 2" xfId="8399" xr:uid="{00000000-0005-0000-0000-0000BE090000}"/>
    <cellStyle name="Normal 2 2 4 11 2 2" xfId="17167" xr:uid="{00000000-0005-0000-0000-0000BE090000}"/>
    <cellStyle name="Normal 2 2 4 11 3" xfId="12958" xr:uid="{00000000-0005-0000-0000-0000BD090000}"/>
    <cellStyle name="Normal 2 2 4 12" xfId="4010" xr:uid="{00000000-0005-0000-0000-0000BF090000}"/>
    <cellStyle name="Normal 2 2 4 12 2" xfId="8227" xr:uid="{00000000-0005-0000-0000-0000C0090000}"/>
    <cellStyle name="Normal 2 2 4 12 2 2" xfId="16995" xr:uid="{00000000-0005-0000-0000-0000C0090000}"/>
    <cellStyle name="Normal 2 2 4 12 3" xfId="12786" xr:uid="{00000000-0005-0000-0000-0000BF090000}"/>
    <cellStyle name="Normal 2 2 4 13" xfId="3990" xr:uid="{00000000-0005-0000-0000-0000C1090000}"/>
    <cellStyle name="Normal 2 2 4 13 2" xfId="8207" xr:uid="{00000000-0005-0000-0000-0000C2090000}"/>
    <cellStyle name="Normal 2 2 4 13 2 2" xfId="16975" xr:uid="{00000000-0005-0000-0000-0000C2090000}"/>
    <cellStyle name="Normal 2 2 4 13 3" xfId="12766" xr:uid="{00000000-0005-0000-0000-0000C1090000}"/>
    <cellStyle name="Normal 2 2 4 14" xfId="4693" xr:uid="{00000000-0005-0000-0000-0000C3090000}"/>
    <cellStyle name="Normal 2 2 4 14 2" xfId="8903" xr:uid="{00000000-0005-0000-0000-0000C4090000}"/>
    <cellStyle name="Normal 2 2 4 14 2 2" xfId="17671" xr:uid="{00000000-0005-0000-0000-0000C4090000}"/>
    <cellStyle name="Normal 2 2 4 14 3" xfId="13462" xr:uid="{00000000-0005-0000-0000-0000C3090000}"/>
    <cellStyle name="Normal 2 2 4 15" xfId="2765" xr:uid="{00000000-0005-0000-0000-0000C5090000}"/>
    <cellStyle name="Normal 2 2 4 15 2" xfId="6984" xr:uid="{00000000-0005-0000-0000-0000C6090000}"/>
    <cellStyle name="Normal 2 2 4 15 2 2" xfId="15752" xr:uid="{00000000-0005-0000-0000-0000C6090000}"/>
    <cellStyle name="Normal 2 2 4 15 3" xfId="11543" xr:uid="{00000000-0005-0000-0000-0000C5090000}"/>
    <cellStyle name="Normal 2 2 4 16" xfId="4827" xr:uid="{00000000-0005-0000-0000-0000C7090000}"/>
    <cellStyle name="Normal 2 2 4 16 2" xfId="13595" xr:uid="{00000000-0005-0000-0000-0000C7090000}"/>
    <cellStyle name="Normal 2 2 4 17" xfId="602" xr:uid="{00000000-0005-0000-0000-0000C8090000}"/>
    <cellStyle name="Normal 2 2 4 17 2" xfId="9386" xr:uid="{00000000-0005-0000-0000-0000C8090000}"/>
    <cellStyle name="Normal 2 2 4 18" xfId="558" xr:uid="{00000000-0005-0000-0000-0000C9090000}"/>
    <cellStyle name="Normal 2 2 4 18 2" xfId="9345" xr:uid="{00000000-0005-0000-0000-0000C9090000}"/>
    <cellStyle name="Normal 2 2 4 19" xfId="9026" xr:uid="{00000000-0005-0000-0000-0000B8090000}"/>
    <cellStyle name="Normal 2 2 4 2" xfId="198" xr:uid="{00000000-0005-0000-0000-0000CA090000}"/>
    <cellStyle name="Normal 2 2 4 2 10" xfId="4749" xr:uid="{00000000-0005-0000-0000-0000CB090000}"/>
    <cellStyle name="Normal 2 2 4 2 10 2" xfId="8958" xr:uid="{00000000-0005-0000-0000-0000CC090000}"/>
    <cellStyle name="Normal 2 2 4 2 10 2 2" xfId="17726" xr:uid="{00000000-0005-0000-0000-0000CC090000}"/>
    <cellStyle name="Normal 2 2 4 2 10 3" xfId="13517" xr:uid="{00000000-0005-0000-0000-0000CB090000}"/>
    <cellStyle name="Normal 2 2 4 2 11" xfId="2805" xr:uid="{00000000-0005-0000-0000-0000CD090000}"/>
    <cellStyle name="Normal 2 2 4 2 11 2" xfId="7024" xr:uid="{00000000-0005-0000-0000-0000CE090000}"/>
    <cellStyle name="Normal 2 2 4 2 11 2 2" xfId="15792" xr:uid="{00000000-0005-0000-0000-0000CE090000}"/>
    <cellStyle name="Normal 2 2 4 2 11 3" xfId="11583" xr:uid="{00000000-0005-0000-0000-0000CD090000}"/>
    <cellStyle name="Normal 2 2 4 2 12" xfId="4862" xr:uid="{00000000-0005-0000-0000-0000CF090000}"/>
    <cellStyle name="Normal 2 2 4 2 12 2" xfId="13630" xr:uid="{00000000-0005-0000-0000-0000CF090000}"/>
    <cellStyle name="Normal 2 2 4 2 13" xfId="637" xr:uid="{00000000-0005-0000-0000-0000D0090000}"/>
    <cellStyle name="Normal 2 2 4 2 13 2" xfId="9421" xr:uid="{00000000-0005-0000-0000-0000D0090000}"/>
    <cellStyle name="Normal 2 2 4 2 14" xfId="9046" xr:uid="{00000000-0005-0000-0000-0000CA090000}"/>
    <cellStyle name="Normal 2 2 4 2 2" xfId="359" xr:uid="{00000000-0005-0000-0000-0000D1090000}"/>
    <cellStyle name="Normal 2 2 4 2 2 10" xfId="741" xr:uid="{00000000-0005-0000-0000-0000D2090000}"/>
    <cellStyle name="Normal 2 2 4 2 2 10 2" xfId="9523" xr:uid="{00000000-0005-0000-0000-0000D2090000}"/>
    <cellStyle name="Normal 2 2 4 2 2 11" xfId="9151" xr:uid="{00000000-0005-0000-0000-0000D1090000}"/>
    <cellStyle name="Normal 2 2 4 2 2 2" xfId="518" xr:uid="{00000000-0005-0000-0000-0000D3090000}"/>
    <cellStyle name="Normal 2 2 4 2 2 2 2" xfId="1273" xr:uid="{00000000-0005-0000-0000-0000D4090000}"/>
    <cellStyle name="Normal 2 2 4 2 2 2 2 2" xfId="2349" xr:uid="{00000000-0005-0000-0000-0000D5090000}"/>
    <cellStyle name="Normal 2 2 4 2 2 2 2 2 2" xfId="6570" xr:uid="{00000000-0005-0000-0000-0000D6090000}"/>
    <cellStyle name="Normal 2 2 4 2 2 2 2 2 2 2" xfId="15338" xr:uid="{00000000-0005-0000-0000-0000D6090000}"/>
    <cellStyle name="Normal 2 2 4 2 2 2 2 2 3" xfId="11129" xr:uid="{00000000-0005-0000-0000-0000D5090000}"/>
    <cellStyle name="Normal 2 2 4 2 2 2 2 3" xfId="3529" xr:uid="{00000000-0005-0000-0000-0000D7090000}"/>
    <cellStyle name="Normal 2 2 4 2 2 2 2 3 2" xfId="7747" xr:uid="{00000000-0005-0000-0000-0000D8090000}"/>
    <cellStyle name="Normal 2 2 4 2 2 2 2 3 2 2" xfId="16515" xr:uid="{00000000-0005-0000-0000-0000D8090000}"/>
    <cellStyle name="Normal 2 2 4 2 2 2 2 3 3" xfId="12306" xr:uid="{00000000-0005-0000-0000-0000D7090000}"/>
    <cellStyle name="Normal 2 2 4 2 2 2 2 4" xfId="5496" xr:uid="{00000000-0005-0000-0000-0000D9090000}"/>
    <cellStyle name="Normal 2 2 4 2 2 2 2 4 2" xfId="14264" xr:uid="{00000000-0005-0000-0000-0000D9090000}"/>
    <cellStyle name="Normal 2 2 4 2 2 2 2 5" xfId="10055" xr:uid="{00000000-0005-0000-0000-0000D4090000}"/>
    <cellStyle name="Normal 2 2 4 2 2 2 3" xfId="2009" xr:uid="{00000000-0005-0000-0000-0000DA090000}"/>
    <cellStyle name="Normal 2 2 4 2 2 2 3 2" xfId="3726" xr:uid="{00000000-0005-0000-0000-0000DB090000}"/>
    <cellStyle name="Normal 2 2 4 2 2 2 3 2 2" xfId="7943" xr:uid="{00000000-0005-0000-0000-0000DC090000}"/>
    <cellStyle name="Normal 2 2 4 2 2 2 3 2 2 2" xfId="16711" xr:uid="{00000000-0005-0000-0000-0000DC090000}"/>
    <cellStyle name="Normal 2 2 4 2 2 2 3 2 3" xfId="12502" xr:uid="{00000000-0005-0000-0000-0000DB090000}"/>
    <cellStyle name="Normal 2 2 4 2 2 2 3 3" xfId="6230" xr:uid="{00000000-0005-0000-0000-0000DD090000}"/>
    <cellStyle name="Normal 2 2 4 2 2 2 3 3 2" xfId="14998" xr:uid="{00000000-0005-0000-0000-0000DD090000}"/>
    <cellStyle name="Normal 2 2 4 2 2 2 3 4" xfId="10789" xr:uid="{00000000-0005-0000-0000-0000DA090000}"/>
    <cellStyle name="Normal 2 2 4 2 2 2 4" xfId="4584" xr:uid="{00000000-0005-0000-0000-0000DE090000}"/>
    <cellStyle name="Normal 2 2 4 2 2 2 4 2" xfId="8795" xr:uid="{00000000-0005-0000-0000-0000DF090000}"/>
    <cellStyle name="Normal 2 2 4 2 2 2 4 2 2" xfId="17563" xr:uid="{00000000-0005-0000-0000-0000DF090000}"/>
    <cellStyle name="Normal 2 2 4 2 2 2 4 3" xfId="13354" xr:uid="{00000000-0005-0000-0000-0000DE090000}"/>
    <cellStyle name="Normal 2 2 4 2 2 2 5" xfId="3128" xr:uid="{00000000-0005-0000-0000-0000E0090000}"/>
    <cellStyle name="Normal 2 2 4 2 2 2 5 2" xfId="7347" xr:uid="{00000000-0005-0000-0000-0000E1090000}"/>
    <cellStyle name="Normal 2 2 4 2 2 2 5 2 2" xfId="16115" xr:uid="{00000000-0005-0000-0000-0000E1090000}"/>
    <cellStyle name="Normal 2 2 4 2 2 2 5 3" xfId="11906" xr:uid="{00000000-0005-0000-0000-0000E0090000}"/>
    <cellStyle name="Normal 2 2 4 2 2 2 6" xfId="5156" xr:uid="{00000000-0005-0000-0000-0000E2090000}"/>
    <cellStyle name="Normal 2 2 4 2 2 2 6 2" xfId="13924" xr:uid="{00000000-0005-0000-0000-0000E2090000}"/>
    <cellStyle name="Normal 2 2 4 2 2 2 7" xfId="933" xr:uid="{00000000-0005-0000-0000-0000E3090000}"/>
    <cellStyle name="Normal 2 2 4 2 2 2 7 2" xfId="9715" xr:uid="{00000000-0005-0000-0000-0000E3090000}"/>
    <cellStyle name="Normal 2 2 4 2 2 2 8" xfId="9305" xr:uid="{00000000-0005-0000-0000-0000D3090000}"/>
    <cellStyle name="Normal 2 2 4 2 2 3" xfId="1430" xr:uid="{00000000-0005-0000-0000-0000E4090000}"/>
    <cellStyle name="Normal 2 2 4 2 2 3 2" xfId="2506" xr:uid="{00000000-0005-0000-0000-0000E5090000}"/>
    <cellStyle name="Normal 2 2 4 2 2 3 2 2" xfId="4502" xr:uid="{00000000-0005-0000-0000-0000E6090000}"/>
    <cellStyle name="Normal 2 2 4 2 2 3 2 2 2" xfId="8717" xr:uid="{00000000-0005-0000-0000-0000E7090000}"/>
    <cellStyle name="Normal 2 2 4 2 2 3 2 2 2 2" xfId="17485" xr:uid="{00000000-0005-0000-0000-0000E7090000}"/>
    <cellStyle name="Normal 2 2 4 2 2 3 2 2 3" xfId="13276" xr:uid="{00000000-0005-0000-0000-0000E6090000}"/>
    <cellStyle name="Normal 2 2 4 2 2 3 2 3" xfId="6727" xr:uid="{00000000-0005-0000-0000-0000E8090000}"/>
    <cellStyle name="Normal 2 2 4 2 2 3 2 3 2" xfId="15495" xr:uid="{00000000-0005-0000-0000-0000E8090000}"/>
    <cellStyle name="Normal 2 2 4 2 2 3 2 4" xfId="11286" xr:uid="{00000000-0005-0000-0000-0000E5090000}"/>
    <cellStyle name="Normal 2 2 4 2 2 3 3" xfId="3311" xr:uid="{00000000-0005-0000-0000-0000E9090000}"/>
    <cellStyle name="Normal 2 2 4 2 2 3 3 2" xfId="7529" xr:uid="{00000000-0005-0000-0000-0000EA090000}"/>
    <cellStyle name="Normal 2 2 4 2 2 3 3 2 2" xfId="16297" xr:uid="{00000000-0005-0000-0000-0000EA090000}"/>
    <cellStyle name="Normal 2 2 4 2 2 3 3 3" xfId="12088" xr:uid="{00000000-0005-0000-0000-0000E9090000}"/>
    <cellStyle name="Normal 2 2 4 2 2 3 4" xfId="5653" xr:uid="{00000000-0005-0000-0000-0000EB090000}"/>
    <cellStyle name="Normal 2 2 4 2 2 3 4 2" xfId="14421" xr:uid="{00000000-0005-0000-0000-0000EB090000}"/>
    <cellStyle name="Normal 2 2 4 2 2 3 5" xfId="10212" xr:uid="{00000000-0005-0000-0000-0000E4090000}"/>
    <cellStyle name="Normal 2 2 4 2 2 4" xfId="1587" xr:uid="{00000000-0005-0000-0000-0000EC090000}"/>
    <cellStyle name="Normal 2 2 4 2 2 4 2" xfId="2663" xr:uid="{00000000-0005-0000-0000-0000ED090000}"/>
    <cellStyle name="Normal 2 2 4 2 2 4 2 2" xfId="4367" xr:uid="{00000000-0005-0000-0000-0000EE090000}"/>
    <cellStyle name="Normal 2 2 4 2 2 4 2 2 2" xfId="8582" xr:uid="{00000000-0005-0000-0000-0000EF090000}"/>
    <cellStyle name="Normal 2 2 4 2 2 4 2 2 2 2" xfId="17350" xr:uid="{00000000-0005-0000-0000-0000EF090000}"/>
    <cellStyle name="Normal 2 2 4 2 2 4 2 2 3" xfId="13141" xr:uid="{00000000-0005-0000-0000-0000EE090000}"/>
    <cellStyle name="Normal 2 2 4 2 2 4 2 3" xfId="6884" xr:uid="{00000000-0005-0000-0000-0000F0090000}"/>
    <cellStyle name="Normal 2 2 4 2 2 4 2 3 2" xfId="15652" xr:uid="{00000000-0005-0000-0000-0000F0090000}"/>
    <cellStyle name="Normal 2 2 4 2 2 4 2 4" xfId="11443" xr:uid="{00000000-0005-0000-0000-0000ED090000}"/>
    <cellStyle name="Normal 2 2 4 2 2 4 3" xfId="3592" xr:uid="{00000000-0005-0000-0000-0000F1090000}"/>
    <cellStyle name="Normal 2 2 4 2 2 4 3 2" xfId="7809" xr:uid="{00000000-0005-0000-0000-0000F2090000}"/>
    <cellStyle name="Normal 2 2 4 2 2 4 3 2 2" xfId="16577" xr:uid="{00000000-0005-0000-0000-0000F2090000}"/>
    <cellStyle name="Normal 2 2 4 2 2 4 3 3" xfId="12368" xr:uid="{00000000-0005-0000-0000-0000F1090000}"/>
    <cellStyle name="Normal 2 2 4 2 2 4 4" xfId="5810" xr:uid="{00000000-0005-0000-0000-0000F3090000}"/>
    <cellStyle name="Normal 2 2 4 2 2 4 4 2" xfId="14578" xr:uid="{00000000-0005-0000-0000-0000F3090000}"/>
    <cellStyle name="Normal 2 2 4 2 2 4 5" xfId="10369" xr:uid="{00000000-0005-0000-0000-0000EC090000}"/>
    <cellStyle name="Normal 2 2 4 2 2 5" xfId="1116" xr:uid="{00000000-0005-0000-0000-0000F4090000}"/>
    <cellStyle name="Normal 2 2 4 2 2 5 2" xfId="2192" xr:uid="{00000000-0005-0000-0000-0000F5090000}"/>
    <cellStyle name="Normal 2 2 4 2 2 5 2 2" xfId="6413" xr:uid="{00000000-0005-0000-0000-0000F6090000}"/>
    <cellStyle name="Normal 2 2 4 2 2 5 2 2 2" xfId="15181" xr:uid="{00000000-0005-0000-0000-0000F6090000}"/>
    <cellStyle name="Normal 2 2 4 2 2 5 2 3" xfId="10972" xr:uid="{00000000-0005-0000-0000-0000F5090000}"/>
    <cellStyle name="Normal 2 2 4 2 2 5 3" xfId="3881" xr:uid="{00000000-0005-0000-0000-0000F7090000}"/>
    <cellStyle name="Normal 2 2 4 2 2 5 3 2" xfId="8098" xr:uid="{00000000-0005-0000-0000-0000F8090000}"/>
    <cellStyle name="Normal 2 2 4 2 2 5 3 2 2" xfId="16866" xr:uid="{00000000-0005-0000-0000-0000F8090000}"/>
    <cellStyle name="Normal 2 2 4 2 2 5 3 3" xfId="12657" xr:uid="{00000000-0005-0000-0000-0000F7090000}"/>
    <cellStyle name="Normal 2 2 4 2 2 5 4" xfId="5339" xr:uid="{00000000-0005-0000-0000-0000F9090000}"/>
    <cellStyle name="Normal 2 2 4 2 2 5 4 2" xfId="14107" xr:uid="{00000000-0005-0000-0000-0000F9090000}"/>
    <cellStyle name="Normal 2 2 4 2 2 5 5" xfId="9898" xr:uid="{00000000-0005-0000-0000-0000F4090000}"/>
    <cellStyle name="Normal 2 2 4 2 2 6" xfId="1817" xr:uid="{00000000-0005-0000-0000-0000FA090000}"/>
    <cellStyle name="Normal 2 2 4 2 2 6 2" xfId="4126" xr:uid="{00000000-0005-0000-0000-0000FB090000}"/>
    <cellStyle name="Normal 2 2 4 2 2 6 2 2" xfId="8341" xr:uid="{00000000-0005-0000-0000-0000FC090000}"/>
    <cellStyle name="Normal 2 2 4 2 2 6 2 2 2" xfId="17109" xr:uid="{00000000-0005-0000-0000-0000FC090000}"/>
    <cellStyle name="Normal 2 2 4 2 2 6 2 3" xfId="12900" xr:uid="{00000000-0005-0000-0000-0000FB090000}"/>
    <cellStyle name="Normal 2 2 4 2 2 6 3" xfId="6038" xr:uid="{00000000-0005-0000-0000-0000FD090000}"/>
    <cellStyle name="Normal 2 2 4 2 2 6 3 2" xfId="14806" xr:uid="{00000000-0005-0000-0000-0000FD090000}"/>
    <cellStyle name="Normal 2 2 4 2 2 6 4" xfId="10597" xr:uid="{00000000-0005-0000-0000-0000FA090000}"/>
    <cellStyle name="Normal 2 2 4 2 2 7" xfId="4712" xr:uid="{00000000-0005-0000-0000-0000FE090000}"/>
    <cellStyle name="Normal 2 2 4 2 2 7 2" xfId="8922" xr:uid="{00000000-0005-0000-0000-0000FF090000}"/>
    <cellStyle name="Normal 2 2 4 2 2 7 2 2" xfId="17690" xr:uid="{00000000-0005-0000-0000-0000FF090000}"/>
    <cellStyle name="Normal 2 2 4 2 2 7 3" xfId="13481" xr:uid="{00000000-0005-0000-0000-0000FE090000}"/>
    <cellStyle name="Normal 2 2 4 2 2 8" xfId="2910" xr:uid="{00000000-0005-0000-0000-0000000A0000}"/>
    <cellStyle name="Normal 2 2 4 2 2 8 2" xfId="7129" xr:uid="{00000000-0005-0000-0000-0000010A0000}"/>
    <cellStyle name="Normal 2 2 4 2 2 8 2 2" xfId="15897" xr:uid="{00000000-0005-0000-0000-0000010A0000}"/>
    <cellStyle name="Normal 2 2 4 2 2 8 3" xfId="11688" xr:uid="{00000000-0005-0000-0000-0000000A0000}"/>
    <cellStyle name="Normal 2 2 4 2 2 9" xfId="4964" xr:uid="{00000000-0005-0000-0000-0000020A0000}"/>
    <cellStyle name="Normal 2 2 4 2 2 9 2" xfId="13732" xr:uid="{00000000-0005-0000-0000-0000020A0000}"/>
    <cellStyle name="Normal 2 2 4 2 3" xfId="325" xr:uid="{00000000-0005-0000-0000-0000030A0000}"/>
    <cellStyle name="Normal 2 2 4 2 3 10" xfId="9119" xr:uid="{00000000-0005-0000-0000-0000030A0000}"/>
    <cellStyle name="Normal 2 2 4 2 3 2" xfId="486" xr:uid="{00000000-0005-0000-0000-0000040A0000}"/>
    <cellStyle name="Normal 2 2 4 2 3 2 2" xfId="2317" xr:uid="{00000000-0005-0000-0000-0000050A0000}"/>
    <cellStyle name="Normal 2 2 4 2 3 2 2 2" xfId="3497" xr:uid="{00000000-0005-0000-0000-0000060A0000}"/>
    <cellStyle name="Normal 2 2 4 2 3 2 2 2 2" xfId="7715" xr:uid="{00000000-0005-0000-0000-0000070A0000}"/>
    <cellStyle name="Normal 2 2 4 2 3 2 2 2 2 2" xfId="16483" xr:uid="{00000000-0005-0000-0000-0000070A0000}"/>
    <cellStyle name="Normal 2 2 4 2 3 2 2 2 3" xfId="12274" xr:uid="{00000000-0005-0000-0000-0000060A0000}"/>
    <cellStyle name="Normal 2 2 4 2 3 2 2 3" xfId="6538" xr:uid="{00000000-0005-0000-0000-0000080A0000}"/>
    <cellStyle name="Normal 2 2 4 2 3 2 2 3 2" xfId="15306" xr:uid="{00000000-0005-0000-0000-0000080A0000}"/>
    <cellStyle name="Normal 2 2 4 2 3 2 2 4" xfId="11097" xr:uid="{00000000-0005-0000-0000-0000050A0000}"/>
    <cellStyle name="Normal 2 2 4 2 3 2 3" xfId="3096" xr:uid="{00000000-0005-0000-0000-0000090A0000}"/>
    <cellStyle name="Normal 2 2 4 2 3 2 3 2" xfId="7315" xr:uid="{00000000-0005-0000-0000-00000A0A0000}"/>
    <cellStyle name="Normal 2 2 4 2 3 2 3 2 2" xfId="16083" xr:uid="{00000000-0005-0000-0000-00000A0A0000}"/>
    <cellStyle name="Normal 2 2 4 2 3 2 3 3" xfId="11874" xr:uid="{00000000-0005-0000-0000-0000090A0000}"/>
    <cellStyle name="Normal 2 2 4 2 3 2 4" xfId="5464" xr:uid="{00000000-0005-0000-0000-00000B0A0000}"/>
    <cellStyle name="Normal 2 2 4 2 3 2 4 2" xfId="14232" xr:uid="{00000000-0005-0000-0000-00000B0A0000}"/>
    <cellStyle name="Normal 2 2 4 2 3 2 5" xfId="1241" xr:uid="{00000000-0005-0000-0000-00000C0A0000}"/>
    <cellStyle name="Normal 2 2 4 2 3 2 5 2" xfId="10023" xr:uid="{00000000-0005-0000-0000-00000C0A0000}"/>
    <cellStyle name="Normal 2 2 4 2 3 2 6" xfId="9273" xr:uid="{00000000-0005-0000-0000-0000040A0000}"/>
    <cellStyle name="Normal 2 2 4 2 3 3" xfId="1398" xr:uid="{00000000-0005-0000-0000-00000D0A0000}"/>
    <cellStyle name="Normal 2 2 4 2 3 3 2" xfId="2474" xr:uid="{00000000-0005-0000-0000-00000E0A0000}"/>
    <cellStyle name="Normal 2 2 4 2 3 3 2 2" xfId="4479" xr:uid="{00000000-0005-0000-0000-00000F0A0000}"/>
    <cellStyle name="Normal 2 2 4 2 3 3 2 2 2" xfId="8694" xr:uid="{00000000-0005-0000-0000-0000100A0000}"/>
    <cellStyle name="Normal 2 2 4 2 3 3 2 2 2 2" xfId="17462" xr:uid="{00000000-0005-0000-0000-0000100A0000}"/>
    <cellStyle name="Normal 2 2 4 2 3 3 2 2 3" xfId="13253" xr:uid="{00000000-0005-0000-0000-00000F0A0000}"/>
    <cellStyle name="Normal 2 2 4 2 3 3 2 3" xfId="6695" xr:uid="{00000000-0005-0000-0000-0000110A0000}"/>
    <cellStyle name="Normal 2 2 4 2 3 3 2 3 2" xfId="15463" xr:uid="{00000000-0005-0000-0000-0000110A0000}"/>
    <cellStyle name="Normal 2 2 4 2 3 3 2 4" xfId="11254" xr:uid="{00000000-0005-0000-0000-00000E0A0000}"/>
    <cellStyle name="Normal 2 2 4 2 3 3 3" xfId="3279" xr:uid="{00000000-0005-0000-0000-0000120A0000}"/>
    <cellStyle name="Normal 2 2 4 2 3 3 3 2" xfId="7497" xr:uid="{00000000-0005-0000-0000-0000130A0000}"/>
    <cellStyle name="Normal 2 2 4 2 3 3 3 2 2" xfId="16265" xr:uid="{00000000-0005-0000-0000-0000130A0000}"/>
    <cellStyle name="Normal 2 2 4 2 3 3 3 3" xfId="12056" xr:uid="{00000000-0005-0000-0000-0000120A0000}"/>
    <cellStyle name="Normal 2 2 4 2 3 3 4" xfId="5621" xr:uid="{00000000-0005-0000-0000-0000140A0000}"/>
    <cellStyle name="Normal 2 2 4 2 3 3 4 2" xfId="14389" xr:uid="{00000000-0005-0000-0000-0000140A0000}"/>
    <cellStyle name="Normal 2 2 4 2 3 3 5" xfId="10180" xr:uid="{00000000-0005-0000-0000-00000D0A0000}"/>
    <cellStyle name="Normal 2 2 4 2 3 4" xfId="1555" xr:uid="{00000000-0005-0000-0000-0000150A0000}"/>
    <cellStyle name="Normal 2 2 4 2 3 4 2" xfId="2631" xr:uid="{00000000-0005-0000-0000-0000160A0000}"/>
    <cellStyle name="Normal 2 2 4 2 3 4 2 2" xfId="4342" xr:uid="{00000000-0005-0000-0000-0000170A0000}"/>
    <cellStyle name="Normal 2 2 4 2 3 4 2 2 2" xfId="8557" xr:uid="{00000000-0005-0000-0000-0000180A0000}"/>
    <cellStyle name="Normal 2 2 4 2 3 4 2 2 2 2" xfId="17325" xr:uid="{00000000-0005-0000-0000-0000180A0000}"/>
    <cellStyle name="Normal 2 2 4 2 3 4 2 2 3" xfId="13116" xr:uid="{00000000-0005-0000-0000-0000170A0000}"/>
    <cellStyle name="Normal 2 2 4 2 3 4 2 3" xfId="6852" xr:uid="{00000000-0005-0000-0000-0000190A0000}"/>
    <cellStyle name="Normal 2 2 4 2 3 4 2 3 2" xfId="15620" xr:uid="{00000000-0005-0000-0000-0000190A0000}"/>
    <cellStyle name="Normal 2 2 4 2 3 4 2 4" xfId="11411" xr:uid="{00000000-0005-0000-0000-0000160A0000}"/>
    <cellStyle name="Normal 2 2 4 2 3 4 3" xfId="3694" xr:uid="{00000000-0005-0000-0000-00001A0A0000}"/>
    <cellStyle name="Normal 2 2 4 2 3 4 3 2" xfId="7911" xr:uid="{00000000-0005-0000-0000-00001B0A0000}"/>
    <cellStyle name="Normal 2 2 4 2 3 4 3 2 2" xfId="16679" xr:uid="{00000000-0005-0000-0000-00001B0A0000}"/>
    <cellStyle name="Normal 2 2 4 2 3 4 3 3" xfId="12470" xr:uid="{00000000-0005-0000-0000-00001A0A0000}"/>
    <cellStyle name="Normal 2 2 4 2 3 4 4" xfId="5778" xr:uid="{00000000-0005-0000-0000-00001C0A0000}"/>
    <cellStyle name="Normal 2 2 4 2 3 4 4 2" xfId="14546" xr:uid="{00000000-0005-0000-0000-00001C0A0000}"/>
    <cellStyle name="Normal 2 2 4 2 3 4 5" xfId="10337" xr:uid="{00000000-0005-0000-0000-0000150A0000}"/>
    <cellStyle name="Normal 2 2 4 2 3 5" xfId="1084" xr:uid="{00000000-0005-0000-0000-00001D0A0000}"/>
    <cellStyle name="Normal 2 2 4 2 3 5 2" xfId="2160" xr:uid="{00000000-0005-0000-0000-00001E0A0000}"/>
    <cellStyle name="Normal 2 2 4 2 3 5 2 2" xfId="6381" xr:uid="{00000000-0005-0000-0000-00001F0A0000}"/>
    <cellStyle name="Normal 2 2 4 2 3 5 2 2 2" xfId="15149" xr:uid="{00000000-0005-0000-0000-00001F0A0000}"/>
    <cellStyle name="Normal 2 2 4 2 3 5 2 3" xfId="10940" xr:uid="{00000000-0005-0000-0000-00001E0A0000}"/>
    <cellStyle name="Normal 2 2 4 2 3 5 3" xfId="3849" xr:uid="{00000000-0005-0000-0000-0000200A0000}"/>
    <cellStyle name="Normal 2 2 4 2 3 5 3 2" xfId="8066" xr:uid="{00000000-0005-0000-0000-0000210A0000}"/>
    <cellStyle name="Normal 2 2 4 2 3 5 3 2 2" xfId="16834" xr:uid="{00000000-0005-0000-0000-0000210A0000}"/>
    <cellStyle name="Normal 2 2 4 2 3 5 3 3" xfId="12625" xr:uid="{00000000-0005-0000-0000-0000200A0000}"/>
    <cellStyle name="Normal 2 2 4 2 3 5 4" xfId="5307" xr:uid="{00000000-0005-0000-0000-0000220A0000}"/>
    <cellStyle name="Normal 2 2 4 2 3 5 4 2" xfId="14075" xr:uid="{00000000-0005-0000-0000-0000220A0000}"/>
    <cellStyle name="Normal 2 2 4 2 3 5 5" xfId="9866" xr:uid="{00000000-0005-0000-0000-00001D0A0000}"/>
    <cellStyle name="Normal 2 2 4 2 3 6" xfId="1906" xr:uid="{00000000-0005-0000-0000-0000230A0000}"/>
    <cellStyle name="Normal 2 2 4 2 3 6 2" xfId="4721" xr:uid="{00000000-0005-0000-0000-0000240A0000}"/>
    <cellStyle name="Normal 2 2 4 2 3 6 2 2" xfId="8931" xr:uid="{00000000-0005-0000-0000-0000250A0000}"/>
    <cellStyle name="Normal 2 2 4 2 3 6 2 2 2" xfId="17699" xr:uid="{00000000-0005-0000-0000-0000250A0000}"/>
    <cellStyle name="Normal 2 2 4 2 3 6 2 3" xfId="13490" xr:uid="{00000000-0005-0000-0000-0000240A0000}"/>
    <cellStyle name="Normal 2 2 4 2 3 6 3" xfId="6127" xr:uid="{00000000-0005-0000-0000-0000260A0000}"/>
    <cellStyle name="Normal 2 2 4 2 3 6 3 2" xfId="14895" xr:uid="{00000000-0005-0000-0000-0000260A0000}"/>
    <cellStyle name="Normal 2 2 4 2 3 6 4" xfId="10686" xr:uid="{00000000-0005-0000-0000-0000230A0000}"/>
    <cellStyle name="Normal 2 2 4 2 3 7" xfId="2878" xr:uid="{00000000-0005-0000-0000-0000270A0000}"/>
    <cellStyle name="Normal 2 2 4 2 3 7 2" xfId="7097" xr:uid="{00000000-0005-0000-0000-0000280A0000}"/>
    <cellStyle name="Normal 2 2 4 2 3 7 2 2" xfId="15865" xr:uid="{00000000-0005-0000-0000-0000280A0000}"/>
    <cellStyle name="Normal 2 2 4 2 3 7 3" xfId="11656" xr:uid="{00000000-0005-0000-0000-0000270A0000}"/>
    <cellStyle name="Normal 2 2 4 2 3 8" xfId="5053" xr:uid="{00000000-0005-0000-0000-0000290A0000}"/>
    <cellStyle name="Normal 2 2 4 2 3 8 2" xfId="13821" xr:uid="{00000000-0005-0000-0000-0000290A0000}"/>
    <cellStyle name="Normal 2 2 4 2 3 9" xfId="830" xr:uid="{00000000-0005-0000-0000-00002A0A0000}"/>
    <cellStyle name="Normal 2 2 4 2 3 9 2" xfId="9612" xr:uid="{00000000-0005-0000-0000-00002A0A0000}"/>
    <cellStyle name="Normal 2 2 4 2 4" xfId="413" xr:uid="{00000000-0005-0000-0000-00002B0A0000}"/>
    <cellStyle name="Normal 2 2 4 2 4 2" xfId="2241" xr:uid="{00000000-0005-0000-0000-00002C0A0000}"/>
    <cellStyle name="Normal 2 2 4 2 4 2 2" xfId="4536" xr:uid="{00000000-0005-0000-0000-00002D0A0000}"/>
    <cellStyle name="Normal 2 2 4 2 4 2 2 2" xfId="8747" xr:uid="{00000000-0005-0000-0000-00002E0A0000}"/>
    <cellStyle name="Normal 2 2 4 2 4 2 2 2 2" xfId="17515" xr:uid="{00000000-0005-0000-0000-00002E0A0000}"/>
    <cellStyle name="Normal 2 2 4 2 4 2 2 3" xfId="13306" xr:uid="{00000000-0005-0000-0000-00002D0A0000}"/>
    <cellStyle name="Normal 2 2 4 2 4 2 3" xfId="3424" xr:uid="{00000000-0005-0000-0000-00002F0A0000}"/>
    <cellStyle name="Normal 2 2 4 2 4 2 3 2" xfId="7642" xr:uid="{00000000-0005-0000-0000-0000300A0000}"/>
    <cellStyle name="Normal 2 2 4 2 4 2 3 2 2" xfId="16410" xr:uid="{00000000-0005-0000-0000-0000300A0000}"/>
    <cellStyle name="Normal 2 2 4 2 4 2 3 3" xfId="12201" xr:uid="{00000000-0005-0000-0000-00002F0A0000}"/>
    <cellStyle name="Normal 2 2 4 2 4 2 4" xfId="6462" xr:uid="{00000000-0005-0000-0000-0000310A0000}"/>
    <cellStyle name="Normal 2 2 4 2 4 2 4 2" xfId="15230" xr:uid="{00000000-0005-0000-0000-0000310A0000}"/>
    <cellStyle name="Normal 2 2 4 2 4 2 5" xfId="11021" xr:uid="{00000000-0005-0000-0000-00002C0A0000}"/>
    <cellStyle name="Normal 2 2 4 2 4 3" xfId="3627" xr:uid="{00000000-0005-0000-0000-0000320A0000}"/>
    <cellStyle name="Normal 2 2 4 2 4 3 2" xfId="4312" xr:uid="{00000000-0005-0000-0000-0000330A0000}"/>
    <cellStyle name="Normal 2 2 4 2 4 3 2 2" xfId="8527" xr:uid="{00000000-0005-0000-0000-0000340A0000}"/>
    <cellStyle name="Normal 2 2 4 2 4 3 2 2 2" xfId="17295" xr:uid="{00000000-0005-0000-0000-0000340A0000}"/>
    <cellStyle name="Normal 2 2 4 2 4 3 2 3" xfId="13086" xr:uid="{00000000-0005-0000-0000-0000330A0000}"/>
    <cellStyle name="Normal 2 2 4 2 4 3 3" xfId="7844" xr:uid="{00000000-0005-0000-0000-0000350A0000}"/>
    <cellStyle name="Normal 2 2 4 2 4 3 3 2" xfId="16612" xr:uid="{00000000-0005-0000-0000-0000350A0000}"/>
    <cellStyle name="Normal 2 2 4 2 4 3 4" xfId="12403" xr:uid="{00000000-0005-0000-0000-0000320A0000}"/>
    <cellStyle name="Normal 2 2 4 2 4 4" xfId="4091" xr:uid="{00000000-0005-0000-0000-0000360A0000}"/>
    <cellStyle name="Normal 2 2 4 2 4 4 2" xfId="8306" xr:uid="{00000000-0005-0000-0000-0000370A0000}"/>
    <cellStyle name="Normal 2 2 4 2 4 4 2 2" xfId="17074" xr:uid="{00000000-0005-0000-0000-0000370A0000}"/>
    <cellStyle name="Normal 2 2 4 2 4 4 3" xfId="12865" xr:uid="{00000000-0005-0000-0000-0000360A0000}"/>
    <cellStyle name="Normal 2 2 4 2 4 5" xfId="3023" xr:uid="{00000000-0005-0000-0000-0000380A0000}"/>
    <cellStyle name="Normal 2 2 4 2 4 5 2" xfId="7242" xr:uid="{00000000-0005-0000-0000-0000390A0000}"/>
    <cellStyle name="Normal 2 2 4 2 4 5 2 2" xfId="16010" xr:uid="{00000000-0005-0000-0000-0000390A0000}"/>
    <cellStyle name="Normal 2 2 4 2 4 5 3" xfId="11801" xr:uid="{00000000-0005-0000-0000-0000380A0000}"/>
    <cellStyle name="Normal 2 2 4 2 4 6" xfId="5388" xr:uid="{00000000-0005-0000-0000-00003A0A0000}"/>
    <cellStyle name="Normal 2 2 4 2 4 6 2" xfId="14156" xr:uid="{00000000-0005-0000-0000-00003A0A0000}"/>
    <cellStyle name="Normal 2 2 4 2 4 7" xfId="1165" xr:uid="{00000000-0005-0000-0000-00003B0A0000}"/>
    <cellStyle name="Normal 2 2 4 2 4 7 2" xfId="9947" xr:uid="{00000000-0005-0000-0000-00003B0A0000}"/>
    <cellStyle name="Normal 2 2 4 2 4 8" xfId="9200" xr:uid="{00000000-0005-0000-0000-00002B0A0000}"/>
    <cellStyle name="Normal 2 2 4 2 5" xfId="1322" xr:uid="{00000000-0005-0000-0000-00003C0A0000}"/>
    <cellStyle name="Normal 2 2 4 2 5 2" xfId="2398" xr:uid="{00000000-0005-0000-0000-00003D0A0000}"/>
    <cellStyle name="Normal 2 2 4 2 5 2 2" xfId="4458" xr:uid="{00000000-0005-0000-0000-00003E0A0000}"/>
    <cellStyle name="Normal 2 2 4 2 5 2 2 2" xfId="8673" xr:uid="{00000000-0005-0000-0000-00003F0A0000}"/>
    <cellStyle name="Normal 2 2 4 2 5 2 2 2 2" xfId="17441" xr:uid="{00000000-0005-0000-0000-00003F0A0000}"/>
    <cellStyle name="Normal 2 2 4 2 5 2 2 3" xfId="13232" xr:uid="{00000000-0005-0000-0000-00003E0A0000}"/>
    <cellStyle name="Normal 2 2 4 2 5 2 3" xfId="6619" xr:uid="{00000000-0005-0000-0000-0000400A0000}"/>
    <cellStyle name="Normal 2 2 4 2 5 2 3 2" xfId="15387" xr:uid="{00000000-0005-0000-0000-0000400A0000}"/>
    <cellStyle name="Normal 2 2 4 2 5 2 4" xfId="11178" xr:uid="{00000000-0005-0000-0000-00003D0A0000}"/>
    <cellStyle name="Normal 2 2 4 2 5 3" xfId="3206" xr:uid="{00000000-0005-0000-0000-0000410A0000}"/>
    <cellStyle name="Normal 2 2 4 2 5 3 2" xfId="7424" xr:uid="{00000000-0005-0000-0000-0000420A0000}"/>
    <cellStyle name="Normal 2 2 4 2 5 3 2 2" xfId="16192" xr:uid="{00000000-0005-0000-0000-0000420A0000}"/>
    <cellStyle name="Normal 2 2 4 2 5 3 3" xfId="11983" xr:uid="{00000000-0005-0000-0000-0000410A0000}"/>
    <cellStyle name="Normal 2 2 4 2 5 4" xfId="5545" xr:uid="{00000000-0005-0000-0000-0000430A0000}"/>
    <cellStyle name="Normal 2 2 4 2 5 4 2" xfId="14313" xr:uid="{00000000-0005-0000-0000-0000430A0000}"/>
    <cellStyle name="Normal 2 2 4 2 5 5" xfId="10104" xr:uid="{00000000-0005-0000-0000-00003C0A0000}"/>
    <cellStyle name="Normal 2 2 4 2 6" xfId="1482" xr:uid="{00000000-0005-0000-0000-0000440A0000}"/>
    <cellStyle name="Normal 2 2 4 2 6 2" xfId="2558" xr:uid="{00000000-0005-0000-0000-0000450A0000}"/>
    <cellStyle name="Normal 2 2 4 2 6 2 2" xfId="4425" xr:uid="{00000000-0005-0000-0000-0000460A0000}"/>
    <cellStyle name="Normal 2 2 4 2 6 2 2 2" xfId="8640" xr:uid="{00000000-0005-0000-0000-0000470A0000}"/>
    <cellStyle name="Normal 2 2 4 2 6 2 2 2 2" xfId="17408" xr:uid="{00000000-0005-0000-0000-0000470A0000}"/>
    <cellStyle name="Normal 2 2 4 2 6 2 2 3" xfId="13199" xr:uid="{00000000-0005-0000-0000-0000460A0000}"/>
    <cellStyle name="Normal 2 2 4 2 6 2 3" xfId="6779" xr:uid="{00000000-0005-0000-0000-0000480A0000}"/>
    <cellStyle name="Normal 2 2 4 2 6 2 3 2" xfId="15547" xr:uid="{00000000-0005-0000-0000-0000480A0000}"/>
    <cellStyle name="Normal 2 2 4 2 6 2 4" xfId="11338" xr:uid="{00000000-0005-0000-0000-0000450A0000}"/>
    <cellStyle name="Normal 2 2 4 2 6 3" xfId="3574" xr:uid="{00000000-0005-0000-0000-0000490A0000}"/>
    <cellStyle name="Normal 2 2 4 2 6 3 2" xfId="7791" xr:uid="{00000000-0005-0000-0000-00004A0A0000}"/>
    <cellStyle name="Normal 2 2 4 2 6 3 2 2" xfId="16559" xr:uid="{00000000-0005-0000-0000-00004A0A0000}"/>
    <cellStyle name="Normal 2 2 4 2 6 3 3" xfId="12350" xr:uid="{00000000-0005-0000-0000-0000490A0000}"/>
    <cellStyle name="Normal 2 2 4 2 6 4" xfId="5705" xr:uid="{00000000-0005-0000-0000-00004B0A0000}"/>
    <cellStyle name="Normal 2 2 4 2 6 4 2" xfId="14473" xr:uid="{00000000-0005-0000-0000-00004B0A0000}"/>
    <cellStyle name="Normal 2 2 4 2 6 5" xfId="10264" xr:uid="{00000000-0005-0000-0000-0000440A0000}"/>
    <cellStyle name="Normal 2 2 4 2 7" xfId="1008" xr:uid="{00000000-0005-0000-0000-00004C0A0000}"/>
    <cellStyle name="Normal 2 2 4 2 7 2" xfId="2084" xr:uid="{00000000-0005-0000-0000-00004D0A0000}"/>
    <cellStyle name="Normal 2 2 4 2 7 2 2" xfId="6305" xr:uid="{00000000-0005-0000-0000-00004E0A0000}"/>
    <cellStyle name="Normal 2 2 4 2 7 2 2 2" xfId="15073" xr:uid="{00000000-0005-0000-0000-00004E0A0000}"/>
    <cellStyle name="Normal 2 2 4 2 7 2 3" xfId="10864" xr:uid="{00000000-0005-0000-0000-00004D0A0000}"/>
    <cellStyle name="Normal 2 2 4 2 7 3" xfId="3778" xr:uid="{00000000-0005-0000-0000-00004F0A0000}"/>
    <cellStyle name="Normal 2 2 4 2 7 3 2" xfId="7995" xr:uid="{00000000-0005-0000-0000-0000500A0000}"/>
    <cellStyle name="Normal 2 2 4 2 7 3 2 2" xfId="16763" xr:uid="{00000000-0005-0000-0000-0000500A0000}"/>
    <cellStyle name="Normal 2 2 4 2 7 3 3" xfId="12554" xr:uid="{00000000-0005-0000-0000-00004F0A0000}"/>
    <cellStyle name="Normal 2 2 4 2 7 4" xfId="5231" xr:uid="{00000000-0005-0000-0000-0000510A0000}"/>
    <cellStyle name="Normal 2 2 4 2 7 4 2" xfId="13999" xr:uid="{00000000-0005-0000-0000-0000510A0000}"/>
    <cellStyle name="Normal 2 2 4 2 7 5" xfId="9790" xr:uid="{00000000-0005-0000-0000-00004C0A0000}"/>
    <cellStyle name="Normal 2 2 4 2 8" xfId="1715" xr:uid="{00000000-0005-0000-0000-0000520A0000}"/>
    <cellStyle name="Normal 2 2 4 2 8 2" xfId="4213" xr:uid="{00000000-0005-0000-0000-0000530A0000}"/>
    <cellStyle name="Normal 2 2 4 2 8 2 2" xfId="8428" xr:uid="{00000000-0005-0000-0000-0000540A0000}"/>
    <cellStyle name="Normal 2 2 4 2 8 2 2 2" xfId="17196" xr:uid="{00000000-0005-0000-0000-0000540A0000}"/>
    <cellStyle name="Normal 2 2 4 2 8 2 3" xfId="12987" xr:uid="{00000000-0005-0000-0000-0000530A0000}"/>
    <cellStyle name="Normal 2 2 4 2 8 3" xfId="5936" xr:uid="{00000000-0005-0000-0000-0000550A0000}"/>
    <cellStyle name="Normal 2 2 4 2 8 3 2" xfId="14704" xr:uid="{00000000-0005-0000-0000-0000550A0000}"/>
    <cellStyle name="Normal 2 2 4 2 8 4" xfId="10495" xr:uid="{00000000-0005-0000-0000-0000520A0000}"/>
    <cellStyle name="Normal 2 2 4 2 9" xfId="4028" xr:uid="{00000000-0005-0000-0000-0000560A0000}"/>
    <cellStyle name="Normal 2 2 4 2 9 2" xfId="8245" xr:uid="{00000000-0005-0000-0000-0000570A0000}"/>
    <cellStyle name="Normal 2 2 4 2 9 2 2" xfId="17013" xr:uid="{00000000-0005-0000-0000-0000570A0000}"/>
    <cellStyle name="Normal 2 2 4 2 9 3" xfId="12804" xr:uid="{00000000-0005-0000-0000-0000560A0000}"/>
    <cellStyle name="Normal 2 2 4 3" xfId="302" xr:uid="{00000000-0005-0000-0000-0000580A0000}"/>
    <cellStyle name="Normal 2 2 4 3 10" xfId="4842" xr:uid="{00000000-0005-0000-0000-0000590A0000}"/>
    <cellStyle name="Normal 2 2 4 3 10 2" xfId="13610" xr:uid="{00000000-0005-0000-0000-0000590A0000}"/>
    <cellStyle name="Normal 2 2 4 3 11" xfId="617" xr:uid="{00000000-0005-0000-0000-00005A0A0000}"/>
    <cellStyle name="Normal 2 2 4 3 11 2" xfId="9401" xr:uid="{00000000-0005-0000-0000-00005A0A0000}"/>
    <cellStyle name="Normal 2 2 4 3 12" xfId="9099" xr:uid="{00000000-0005-0000-0000-0000580A0000}"/>
    <cellStyle name="Normal 2 2 4 3 2" xfId="368" xr:uid="{00000000-0005-0000-0000-00005B0A0000}"/>
    <cellStyle name="Normal 2 2 4 3 2 10" xfId="9160" xr:uid="{00000000-0005-0000-0000-00005B0A0000}"/>
    <cellStyle name="Normal 2 2 4 3 2 2" xfId="527" xr:uid="{00000000-0005-0000-0000-00005C0A0000}"/>
    <cellStyle name="Normal 2 2 4 3 2 2 2" xfId="1282" xr:uid="{00000000-0005-0000-0000-00005D0A0000}"/>
    <cellStyle name="Normal 2 2 4 3 2 2 2 2" xfId="2358" xr:uid="{00000000-0005-0000-0000-00005E0A0000}"/>
    <cellStyle name="Normal 2 2 4 3 2 2 2 2 2" xfId="6579" xr:uid="{00000000-0005-0000-0000-00005F0A0000}"/>
    <cellStyle name="Normal 2 2 4 3 2 2 2 2 2 2" xfId="15347" xr:uid="{00000000-0005-0000-0000-00005F0A0000}"/>
    <cellStyle name="Normal 2 2 4 3 2 2 2 2 3" xfId="11138" xr:uid="{00000000-0005-0000-0000-00005E0A0000}"/>
    <cellStyle name="Normal 2 2 4 3 2 2 2 3" xfId="3538" xr:uid="{00000000-0005-0000-0000-0000600A0000}"/>
    <cellStyle name="Normal 2 2 4 3 2 2 2 3 2" xfId="7756" xr:uid="{00000000-0005-0000-0000-0000610A0000}"/>
    <cellStyle name="Normal 2 2 4 3 2 2 2 3 2 2" xfId="16524" xr:uid="{00000000-0005-0000-0000-0000610A0000}"/>
    <cellStyle name="Normal 2 2 4 3 2 2 2 3 3" xfId="12315" xr:uid="{00000000-0005-0000-0000-0000600A0000}"/>
    <cellStyle name="Normal 2 2 4 3 2 2 2 4" xfId="5505" xr:uid="{00000000-0005-0000-0000-0000620A0000}"/>
    <cellStyle name="Normal 2 2 4 3 2 2 2 4 2" xfId="14273" xr:uid="{00000000-0005-0000-0000-0000620A0000}"/>
    <cellStyle name="Normal 2 2 4 3 2 2 2 5" xfId="10064" xr:uid="{00000000-0005-0000-0000-00005D0A0000}"/>
    <cellStyle name="Normal 2 2 4 3 2 2 3" xfId="1989" xr:uid="{00000000-0005-0000-0000-0000630A0000}"/>
    <cellStyle name="Normal 2 2 4 3 2 2 3 2" xfId="3735" xr:uid="{00000000-0005-0000-0000-0000640A0000}"/>
    <cellStyle name="Normal 2 2 4 3 2 2 3 2 2" xfId="7952" xr:uid="{00000000-0005-0000-0000-0000650A0000}"/>
    <cellStyle name="Normal 2 2 4 3 2 2 3 2 2 2" xfId="16720" xr:uid="{00000000-0005-0000-0000-0000650A0000}"/>
    <cellStyle name="Normal 2 2 4 3 2 2 3 2 3" xfId="12511" xr:uid="{00000000-0005-0000-0000-0000640A0000}"/>
    <cellStyle name="Normal 2 2 4 3 2 2 3 3" xfId="6210" xr:uid="{00000000-0005-0000-0000-0000660A0000}"/>
    <cellStyle name="Normal 2 2 4 3 2 2 3 3 2" xfId="14978" xr:uid="{00000000-0005-0000-0000-0000660A0000}"/>
    <cellStyle name="Normal 2 2 4 3 2 2 3 4" xfId="10769" xr:uid="{00000000-0005-0000-0000-0000630A0000}"/>
    <cellStyle name="Normal 2 2 4 3 2 2 4" xfId="4566" xr:uid="{00000000-0005-0000-0000-0000670A0000}"/>
    <cellStyle name="Normal 2 2 4 3 2 2 4 2" xfId="8777" xr:uid="{00000000-0005-0000-0000-0000680A0000}"/>
    <cellStyle name="Normal 2 2 4 3 2 2 4 2 2" xfId="17545" xr:uid="{00000000-0005-0000-0000-0000680A0000}"/>
    <cellStyle name="Normal 2 2 4 3 2 2 4 3" xfId="13336" xr:uid="{00000000-0005-0000-0000-0000670A0000}"/>
    <cellStyle name="Normal 2 2 4 3 2 2 5" xfId="3137" xr:uid="{00000000-0005-0000-0000-0000690A0000}"/>
    <cellStyle name="Normal 2 2 4 3 2 2 5 2" xfId="7356" xr:uid="{00000000-0005-0000-0000-00006A0A0000}"/>
    <cellStyle name="Normal 2 2 4 3 2 2 5 2 2" xfId="16124" xr:uid="{00000000-0005-0000-0000-00006A0A0000}"/>
    <cellStyle name="Normal 2 2 4 3 2 2 5 3" xfId="11915" xr:uid="{00000000-0005-0000-0000-0000690A0000}"/>
    <cellStyle name="Normal 2 2 4 3 2 2 6" xfId="5136" xr:uid="{00000000-0005-0000-0000-00006B0A0000}"/>
    <cellStyle name="Normal 2 2 4 3 2 2 6 2" xfId="13904" xr:uid="{00000000-0005-0000-0000-00006B0A0000}"/>
    <cellStyle name="Normal 2 2 4 3 2 2 7" xfId="913" xr:uid="{00000000-0005-0000-0000-00006C0A0000}"/>
    <cellStyle name="Normal 2 2 4 3 2 2 7 2" xfId="9695" xr:uid="{00000000-0005-0000-0000-00006C0A0000}"/>
    <cellStyle name="Normal 2 2 4 3 2 2 8" xfId="9314" xr:uid="{00000000-0005-0000-0000-00005C0A0000}"/>
    <cellStyle name="Normal 2 2 4 3 2 3" xfId="1439" xr:uid="{00000000-0005-0000-0000-00006D0A0000}"/>
    <cellStyle name="Normal 2 2 4 3 2 3 2" xfId="2515" xr:uid="{00000000-0005-0000-0000-00006E0A0000}"/>
    <cellStyle name="Normal 2 2 4 3 2 3 2 2" xfId="6736" xr:uid="{00000000-0005-0000-0000-00006F0A0000}"/>
    <cellStyle name="Normal 2 2 4 3 2 3 2 2 2" xfId="15504" xr:uid="{00000000-0005-0000-0000-00006F0A0000}"/>
    <cellStyle name="Normal 2 2 4 3 2 3 2 3" xfId="11295" xr:uid="{00000000-0005-0000-0000-00006E0A0000}"/>
    <cellStyle name="Normal 2 2 4 3 2 3 3" xfId="3320" xr:uid="{00000000-0005-0000-0000-0000700A0000}"/>
    <cellStyle name="Normal 2 2 4 3 2 3 3 2" xfId="7538" xr:uid="{00000000-0005-0000-0000-0000710A0000}"/>
    <cellStyle name="Normal 2 2 4 3 2 3 3 2 2" xfId="16306" xr:uid="{00000000-0005-0000-0000-0000710A0000}"/>
    <cellStyle name="Normal 2 2 4 3 2 3 3 3" xfId="12097" xr:uid="{00000000-0005-0000-0000-0000700A0000}"/>
    <cellStyle name="Normal 2 2 4 3 2 3 4" xfId="5662" xr:uid="{00000000-0005-0000-0000-0000720A0000}"/>
    <cellStyle name="Normal 2 2 4 3 2 3 4 2" xfId="14430" xr:uid="{00000000-0005-0000-0000-0000720A0000}"/>
    <cellStyle name="Normal 2 2 4 3 2 3 5" xfId="10221" xr:uid="{00000000-0005-0000-0000-00006D0A0000}"/>
    <cellStyle name="Normal 2 2 4 3 2 4" xfId="1596" xr:uid="{00000000-0005-0000-0000-0000730A0000}"/>
    <cellStyle name="Normal 2 2 4 3 2 4 2" xfId="2672" xr:uid="{00000000-0005-0000-0000-0000740A0000}"/>
    <cellStyle name="Normal 2 2 4 3 2 4 2 2" xfId="6893" xr:uid="{00000000-0005-0000-0000-0000750A0000}"/>
    <cellStyle name="Normal 2 2 4 3 2 4 2 2 2" xfId="15661" xr:uid="{00000000-0005-0000-0000-0000750A0000}"/>
    <cellStyle name="Normal 2 2 4 3 2 4 2 3" xfId="11452" xr:uid="{00000000-0005-0000-0000-0000740A0000}"/>
    <cellStyle name="Normal 2 2 4 3 2 4 3" xfId="3595" xr:uid="{00000000-0005-0000-0000-0000760A0000}"/>
    <cellStyle name="Normal 2 2 4 3 2 4 3 2" xfId="7812" xr:uid="{00000000-0005-0000-0000-0000770A0000}"/>
    <cellStyle name="Normal 2 2 4 3 2 4 3 2 2" xfId="16580" xr:uid="{00000000-0005-0000-0000-0000770A0000}"/>
    <cellStyle name="Normal 2 2 4 3 2 4 3 3" xfId="12371" xr:uid="{00000000-0005-0000-0000-0000760A0000}"/>
    <cellStyle name="Normal 2 2 4 3 2 4 4" xfId="5819" xr:uid="{00000000-0005-0000-0000-0000780A0000}"/>
    <cellStyle name="Normal 2 2 4 3 2 4 4 2" xfId="14587" xr:uid="{00000000-0005-0000-0000-0000780A0000}"/>
    <cellStyle name="Normal 2 2 4 3 2 4 5" xfId="10378" xr:uid="{00000000-0005-0000-0000-0000730A0000}"/>
    <cellStyle name="Normal 2 2 4 3 2 5" xfId="1125" xr:uid="{00000000-0005-0000-0000-0000790A0000}"/>
    <cellStyle name="Normal 2 2 4 3 2 5 2" xfId="2201" xr:uid="{00000000-0005-0000-0000-00007A0A0000}"/>
    <cellStyle name="Normal 2 2 4 3 2 5 2 2" xfId="6422" xr:uid="{00000000-0005-0000-0000-00007B0A0000}"/>
    <cellStyle name="Normal 2 2 4 3 2 5 2 2 2" xfId="15190" xr:uid="{00000000-0005-0000-0000-00007B0A0000}"/>
    <cellStyle name="Normal 2 2 4 3 2 5 2 3" xfId="10981" xr:uid="{00000000-0005-0000-0000-00007A0A0000}"/>
    <cellStyle name="Normal 2 2 4 3 2 5 3" xfId="3890" xr:uid="{00000000-0005-0000-0000-00007C0A0000}"/>
    <cellStyle name="Normal 2 2 4 3 2 5 3 2" xfId="8107" xr:uid="{00000000-0005-0000-0000-00007D0A0000}"/>
    <cellStyle name="Normal 2 2 4 3 2 5 3 2 2" xfId="16875" xr:uid="{00000000-0005-0000-0000-00007D0A0000}"/>
    <cellStyle name="Normal 2 2 4 3 2 5 3 3" xfId="12666" xr:uid="{00000000-0005-0000-0000-00007C0A0000}"/>
    <cellStyle name="Normal 2 2 4 3 2 5 4" xfId="5348" xr:uid="{00000000-0005-0000-0000-00007E0A0000}"/>
    <cellStyle name="Normal 2 2 4 3 2 5 4 2" xfId="14116" xr:uid="{00000000-0005-0000-0000-00007E0A0000}"/>
    <cellStyle name="Normal 2 2 4 3 2 5 5" xfId="9907" xr:uid="{00000000-0005-0000-0000-0000790A0000}"/>
    <cellStyle name="Normal 2 2 4 3 2 6" xfId="1797" xr:uid="{00000000-0005-0000-0000-00007F0A0000}"/>
    <cellStyle name="Normal 2 2 4 3 2 6 2" xfId="6018" xr:uid="{00000000-0005-0000-0000-0000800A0000}"/>
    <cellStyle name="Normal 2 2 4 3 2 6 2 2" xfId="14786" xr:uid="{00000000-0005-0000-0000-0000800A0000}"/>
    <cellStyle name="Normal 2 2 4 3 2 6 3" xfId="10577" xr:uid="{00000000-0005-0000-0000-00007F0A0000}"/>
    <cellStyle name="Normal 2 2 4 3 2 7" xfId="2919" xr:uid="{00000000-0005-0000-0000-0000810A0000}"/>
    <cellStyle name="Normal 2 2 4 3 2 7 2" xfId="7138" xr:uid="{00000000-0005-0000-0000-0000820A0000}"/>
    <cellStyle name="Normal 2 2 4 3 2 7 2 2" xfId="15906" xr:uid="{00000000-0005-0000-0000-0000820A0000}"/>
    <cellStyle name="Normal 2 2 4 3 2 7 3" xfId="11697" xr:uid="{00000000-0005-0000-0000-0000810A0000}"/>
    <cellStyle name="Normal 2 2 4 3 2 8" xfId="4944" xr:uid="{00000000-0005-0000-0000-0000830A0000}"/>
    <cellStyle name="Normal 2 2 4 3 2 8 2" xfId="13712" xr:uid="{00000000-0005-0000-0000-0000830A0000}"/>
    <cellStyle name="Normal 2 2 4 3 2 9" xfId="721" xr:uid="{00000000-0005-0000-0000-0000840A0000}"/>
    <cellStyle name="Normal 2 2 4 3 2 9 2" xfId="9503" xr:uid="{00000000-0005-0000-0000-0000840A0000}"/>
    <cellStyle name="Normal 2 2 4 3 3" xfId="466" xr:uid="{00000000-0005-0000-0000-0000850A0000}"/>
    <cellStyle name="Normal 2 2 4 3 3 2" xfId="1221" xr:uid="{00000000-0005-0000-0000-0000860A0000}"/>
    <cellStyle name="Normal 2 2 4 3 3 2 2" xfId="2297" xr:uid="{00000000-0005-0000-0000-0000870A0000}"/>
    <cellStyle name="Normal 2 2 4 3 3 2 2 2" xfId="6518" xr:uid="{00000000-0005-0000-0000-0000880A0000}"/>
    <cellStyle name="Normal 2 2 4 3 3 2 2 2 2" xfId="15286" xr:uid="{00000000-0005-0000-0000-0000880A0000}"/>
    <cellStyle name="Normal 2 2 4 3 3 2 2 3" xfId="11077" xr:uid="{00000000-0005-0000-0000-0000870A0000}"/>
    <cellStyle name="Normal 2 2 4 3 3 2 3" xfId="3477" xr:uid="{00000000-0005-0000-0000-0000890A0000}"/>
    <cellStyle name="Normal 2 2 4 3 3 2 3 2" xfId="7695" xr:uid="{00000000-0005-0000-0000-00008A0A0000}"/>
    <cellStyle name="Normal 2 2 4 3 3 2 3 2 2" xfId="16463" xr:uid="{00000000-0005-0000-0000-00008A0A0000}"/>
    <cellStyle name="Normal 2 2 4 3 3 2 3 3" xfId="12254" xr:uid="{00000000-0005-0000-0000-0000890A0000}"/>
    <cellStyle name="Normal 2 2 4 3 3 2 4" xfId="5444" xr:uid="{00000000-0005-0000-0000-00008B0A0000}"/>
    <cellStyle name="Normal 2 2 4 3 3 2 4 2" xfId="14212" xr:uid="{00000000-0005-0000-0000-00008B0A0000}"/>
    <cellStyle name="Normal 2 2 4 3 3 2 5" xfId="10003" xr:uid="{00000000-0005-0000-0000-0000860A0000}"/>
    <cellStyle name="Normal 2 2 4 3 3 3" xfId="1886" xr:uid="{00000000-0005-0000-0000-00008C0A0000}"/>
    <cellStyle name="Normal 2 2 4 3 3 3 2" xfId="3674" xr:uid="{00000000-0005-0000-0000-00008D0A0000}"/>
    <cellStyle name="Normal 2 2 4 3 3 3 2 2" xfId="7891" xr:uid="{00000000-0005-0000-0000-00008E0A0000}"/>
    <cellStyle name="Normal 2 2 4 3 3 3 2 2 2" xfId="16659" xr:uid="{00000000-0005-0000-0000-00008E0A0000}"/>
    <cellStyle name="Normal 2 2 4 3 3 3 2 3" xfId="12450" xr:uid="{00000000-0005-0000-0000-00008D0A0000}"/>
    <cellStyle name="Normal 2 2 4 3 3 3 3" xfId="6107" xr:uid="{00000000-0005-0000-0000-00008F0A0000}"/>
    <cellStyle name="Normal 2 2 4 3 3 3 3 2" xfId="14875" xr:uid="{00000000-0005-0000-0000-00008F0A0000}"/>
    <cellStyle name="Normal 2 2 4 3 3 3 4" xfId="10666" xr:uid="{00000000-0005-0000-0000-00008C0A0000}"/>
    <cellStyle name="Normal 2 2 4 3 3 4" xfId="4488" xr:uid="{00000000-0005-0000-0000-0000900A0000}"/>
    <cellStyle name="Normal 2 2 4 3 3 4 2" xfId="8703" xr:uid="{00000000-0005-0000-0000-0000910A0000}"/>
    <cellStyle name="Normal 2 2 4 3 3 4 2 2" xfId="17471" xr:uid="{00000000-0005-0000-0000-0000910A0000}"/>
    <cellStyle name="Normal 2 2 4 3 3 4 3" xfId="13262" xr:uid="{00000000-0005-0000-0000-0000900A0000}"/>
    <cellStyle name="Normal 2 2 4 3 3 5" xfId="3076" xr:uid="{00000000-0005-0000-0000-0000920A0000}"/>
    <cellStyle name="Normal 2 2 4 3 3 5 2" xfId="7295" xr:uid="{00000000-0005-0000-0000-0000930A0000}"/>
    <cellStyle name="Normal 2 2 4 3 3 5 2 2" xfId="16063" xr:uid="{00000000-0005-0000-0000-0000930A0000}"/>
    <cellStyle name="Normal 2 2 4 3 3 5 3" xfId="11854" xr:uid="{00000000-0005-0000-0000-0000920A0000}"/>
    <cellStyle name="Normal 2 2 4 3 3 6" xfId="5033" xr:uid="{00000000-0005-0000-0000-0000940A0000}"/>
    <cellStyle name="Normal 2 2 4 3 3 6 2" xfId="13801" xr:uid="{00000000-0005-0000-0000-0000940A0000}"/>
    <cellStyle name="Normal 2 2 4 3 3 7" xfId="810" xr:uid="{00000000-0005-0000-0000-0000950A0000}"/>
    <cellStyle name="Normal 2 2 4 3 3 7 2" xfId="9592" xr:uid="{00000000-0005-0000-0000-0000950A0000}"/>
    <cellStyle name="Normal 2 2 4 3 3 8" xfId="9253" xr:uid="{00000000-0005-0000-0000-0000850A0000}"/>
    <cellStyle name="Normal 2 2 4 3 4" xfId="1378" xr:uid="{00000000-0005-0000-0000-0000960A0000}"/>
    <cellStyle name="Normal 2 2 4 3 4 2" xfId="2454" xr:uid="{00000000-0005-0000-0000-0000970A0000}"/>
    <cellStyle name="Normal 2 2 4 3 4 2 2" xfId="4398" xr:uid="{00000000-0005-0000-0000-0000980A0000}"/>
    <cellStyle name="Normal 2 2 4 3 4 2 2 2" xfId="8613" xr:uid="{00000000-0005-0000-0000-0000990A0000}"/>
    <cellStyle name="Normal 2 2 4 3 4 2 2 2 2" xfId="17381" xr:uid="{00000000-0005-0000-0000-0000990A0000}"/>
    <cellStyle name="Normal 2 2 4 3 4 2 2 3" xfId="13172" xr:uid="{00000000-0005-0000-0000-0000980A0000}"/>
    <cellStyle name="Normal 2 2 4 3 4 2 3" xfId="6675" xr:uid="{00000000-0005-0000-0000-00009A0A0000}"/>
    <cellStyle name="Normal 2 2 4 3 4 2 3 2" xfId="15443" xr:uid="{00000000-0005-0000-0000-00009A0A0000}"/>
    <cellStyle name="Normal 2 2 4 3 4 2 4" xfId="11234" xr:uid="{00000000-0005-0000-0000-0000970A0000}"/>
    <cellStyle name="Normal 2 2 4 3 4 3" xfId="3259" xr:uid="{00000000-0005-0000-0000-00009B0A0000}"/>
    <cellStyle name="Normal 2 2 4 3 4 3 2" xfId="7477" xr:uid="{00000000-0005-0000-0000-00009C0A0000}"/>
    <cellStyle name="Normal 2 2 4 3 4 3 2 2" xfId="16245" xr:uid="{00000000-0005-0000-0000-00009C0A0000}"/>
    <cellStyle name="Normal 2 2 4 3 4 3 3" xfId="12036" xr:uid="{00000000-0005-0000-0000-00009B0A0000}"/>
    <cellStyle name="Normal 2 2 4 3 4 4" xfId="5601" xr:uid="{00000000-0005-0000-0000-00009D0A0000}"/>
    <cellStyle name="Normal 2 2 4 3 4 4 2" xfId="14369" xr:uid="{00000000-0005-0000-0000-00009D0A0000}"/>
    <cellStyle name="Normal 2 2 4 3 4 5" xfId="10160" xr:uid="{00000000-0005-0000-0000-0000960A0000}"/>
    <cellStyle name="Normal 2 2 4 3 5" xfId="1535" xr:uid="{00000000-0005-0000-0000-00009E0A0000}"/>
    <cellStyle name="Normal 2 2 4 3 5 2" xfId="2611" xr:uid="{00000000-0005-0000-0000-00009F0A0000}"/>
    <cellStyle name="Normal 2 2 4 3 5 2 2" xfId="4348" xr:uid="{00000000-0005-0000-0000-0000A00A0000}"/>
    <cellStyle name="Normal 2 2 4 3 5 2 2 2" xfId="8563" xr:uid="{00000000-0005-0000-0000-0000A10A0000}"/>
    <cellStyle name="Normal 2 2 4 3 5 2 2 2 2" xfId="17331" xr:uid="{00000000-0005-0000-0000-0000A10A0000}"/>
    <cellStyle name="Normal 2 2 4 3 5 2 2 3" xfId="13122" xr:uid="{00000000-0005-0000-0000-0000A00A0000}"/>
    <cellStyle name="Normal 2 2 4 3 5 2 3" xfId="6832" xr:uid="{00000000-0005-0000-0000-0000A20A0000}"/>
    <cellStyle name="Normal 2 2 4 3 5 2 3 2" xfId="15600" xr:uid="{00000000-0005-0000-0000-0000A20A0000}"/>
    <cellStyle name="Normal 2 2 4 3 5 2 4" xfId="11391" xr:uid="{00000000-0005-0000-0000-00009F0A0000}"/>
    <cellStyle name="Normal 2 2 4 3 5 3" xfId="3569" xr:uid="{00000000-0005-0000-0000-0000A30A0000}"/>
    <cellStyle name="Normal 2 2 4 3 5 3 2" xfId="7786" xr:uid="{00000000-0005-0000-0000-0000A40A0000}"/>
    <cellStyle name="Normal 2 2 4 3 5 3 2 2" xfId="16554" xr:uid="{00000000-0005-0000-0000-0000A40A0000}"/>
    <cellStyle name="Normal 2 2 4 3 5 3 3" xfId="12345" xr:uid="{00000000-0005-0000-0000-0000A30A0000}"/>
    <cellStyle name="Normal 2 2 4 3 5 4" xfId="5758" xr:uid="{00000000-0005-0000-0000-0000A50A0000}"/>
    <cellStyle name="Normal 2 2 4 3 5 4 2" xfId="14526" xr:uid="{00000000-0005-0000-0000-0000A50A0000}"/>
    <cellStyle name="Normal 2 2 4 3 5 5" xfId="10317" xr:uid="{00000000-0005-0000-0000-00009E0A0000}"/>
    <cellStyle name="Normal 2 2 4 3 6" xfId="1064" xr:uid="{00000000-0005-0000-0000-0000A60A0000}"/>
    <cellStyle name="Normal 2 2 4 3 6 2" xfId="2140" xr:uid="{00000000-0005-0000-0000-0000A70A0000}"/>
    <cellStyle name="Normal 2 2 4 3 6 2 2" xfId="6361" xr:uid="{00000000-0005-0000-0000-0000A80A0000}"/>
    <cellStyle name="Normal 2 2 4 3 6 2 2 2" xfId="15129" xr:uid="{00000000-0005-0000-0000-0000A80A0000}"/>
    <cellStyle name="Normal 2 2 4 3 6 2 3" xfId="10920" xr:uid="{00000000-0005-0000-0000-0000A70A0000}"/>
    <cellStyle name="Normal 2 2 4 3 6 3" xfId="3829" xr:uid="{00000000-0005-0000-0000-0000A90A0000}"/>
    <cellStyle name="Normal 2 2 4 3 6 3 2" xfId="8046" xr:uid="{00000000-0005-0000-0000-0000AA0A0000}"/>
    <cellStyle name="Normal 2 2 4 3 6 3 2 2" xfId="16814" xr:uid="{00000000-0005-0000-0000-0000AA0A0000}"/>
    <cellStyle name="Normal 2 2 4 3 6 3 3" xfId="12605" xr:uid="{00000000-0005-0000-0000-0000A90A0000}"/>
    <cellStyle name="Normal 2 2 4 3 6 4" xfId="5287" xr:uid="{00000000-0005-0000-0000-0000AB0A0000}"/>
    <cellStyle name="Normal 2 2 4 3 6 4 2" xfId="14055" xr:uid="{00000000-0005-0000-0000-0000AB0A0000}"/>
    <cellStyle name="Normal 2 2 4 3 6 5" xfId="9846" xr:uid="{00000000-0005-0000-0000-0000A60A0000}"/>
    <cellStyle name="Normal 2 2 4 3 7" xfId="1695" xr:uid="{00000000-0005-0000-0000-0000AC0A0000}"/>
    <cellStyle name="Normal 2 2 4 3 7 2" xfId="4109" xr:uid="{00000000-0005-0000-0000-0000AD0A0000}"/>
    <cellStyle name="Normal 2 2 4 3 7 2 2" xfId="8324" xr:uid="{00000000-0005-0000-0000-0000AE0A0000}"/>
    <cellStyle name="Normal 2 2 4 3 7 2 2 2" xfId="17092" xr:uid="{00000000-0005-0000-0000-0000AE0A0000}"/>
    <cellStyle name="Normal 2 2 4 3 7 2 3" xfId="12883" xr:uid="{00000000-0005-0000-0000-0000AD0A0000}"/>
    <cellStyle name="Normal 2 2 4 3 7 3" xfId="5916" xr:uid="{00000000-0005-0000-0000-0000AF0A0000}"/>
    <cellStyle name="Normal 2 2 4 3 7 3 2" xfId="14684" xr:uid="{00000000-0005-0000-0000-0000AF0A0000}"/>
    <cellStyle name="Normal 2 2 4 3 7 4" xfId="10475" xr:uid="{00000000-0005-0000-0000-0000AC0A0000}"/>
    <cellStyle name="Normal 2 2 4 3 8" xfId="4675" xr:uid="{00000000-0005-0000-0000-0000B00A0000}"/>
    <cellStyle name="Normal 2 2 4 3 8 2" xfId="8885" xr:uid="{00000000-0005-0000-0000-0000B10A0000}"/>
    <cellStyle name="Normal 2 2 4 3 8 2 2" xfId="17653" xr:uid="{00000000-0005-0000-0000-0000B10A0000}"/>
    <cellStyle name="Normal 2 2 4 3 8 3" xfId="13444" xr:uid="{00000000-0005-0000-0000-0000B00A0000}"/>
    <cellStyle name="Normal 2 2 4 3 9" xfId="2858" xr:uid="{00000000-0005-0000-0000-0000B20A0000}"/>
    <cellStyle name="Normal 2 2 4 3 9 2" xfId="7077" xr:uid="{00000000-0005-0000-0000-0000B30A0000}"/>
    <cellStyle name="Normal 2 2 4 3 9 2 2" xfId="15845" xr:uid="{00000000-0005-0000-0000-0000B30A0000}"/>
    <cellStyle name="Normal 2 2 4 3 9 3" xfId="11636" xr:uid="{00000000-0005-0000-0000-0000B20A0000}"/>
    <cellStyle name="Normal 2 2 4 4" xfId="343" xr:uid="{00000000-0005-0000-0000-0000B40A0000}"/>
    <cellStyle name="Normal 2 2 4 4 10" xfId="663" xr:uid="{00000000-0005-0000-0000-0000B50A0000}"/>
    <cellStyle name="Normal 2 2 4 4 10 2" xfId="9447" xr:uid="{00000000-0005-0000-0000-0000B50A0000}"/>
    <cellStyle name="Normal 2 2 4 4 11" xfId="9136" xr:uid="{00000000-0005-0000-0000-0000B40A0000}"/>
    <cellStyle name="Normal 2 2 4 4 2" xfId="503" xr:uid="{00000000-0005-0000-0000-0000B60A0000}"/>
    <cellStyle name="Normal 2 2 4 4 2 2" xfId="959" xr:uid="{00000000-0005-0000-0000-0000B70A0000}"/>
    <cellStyle name="Normal 2 2 4 4 2 2 2" xfId="1651" xr:uid="{00000000-0005-0000-0000-0000B80A0000}"/>
    <cellStyle name="Normal 2 2 4 4 2 2 2 2" xfId="2725" xr:uid="{00000000-0005-0000-0000-0000B90A0000}"/>
    <cellStyle name="Normal 2 2 4 4 2 2 2 2 2" xfId="6946" xr:uid="{00000000-0005-0000-0000-0000BA0A0000}"/>
    <cellStyle name="Normal 2 2 4 4 2 2 2 2 2 2" xfId="15714" xr:uid="{00000000-0005-0000-0000-0000BA0A0000}"/>
    <cellStyle name="Normal 2 2 4 4 2 2 2 2 3" xfId="11505" xr:uid="{00000000-0005-0000-0000-0000B90A0000}"/>
    <cellStyle name="Normal 2 2 4 4 2 2 2 3" xfId="4543" xr:uid="{00000000-0005-0000-0000-0000BB0A0000}"/>
    <cellStyle name="Normal 2 2 4 4 2 2 2 3 2" xfId="8754" xr:uid="{00000000-0005-0000-0000-0000BC0A0000}"/>
    <cellStyle name="Normal 2 2 4 4 2 2 2 3 2 2" xfId="17522" xr:uid="{00000000-0005-0000-0000-0000BC0A0000}"/>
    <cellStyle name="Normal 2 2 4 4 2 2 2 3 3" xfId="13313" xr:uid="{00000000-0005-0000-0000-0000BB0A0000}"/>
    <cellStyle name="Normal 2 2 4 4 2 2 2 4" xfId="5872" xr:uid="{00000000-0005-0000-0000-0000BD0A0000}"/>
    <cellStyle name="Normal 2 2 4 4 2 2 2 4 2" xfId="14640" xr:uid="{00000000-0005-0000-0000-0000BD0A0000}"/>
    <cellStyle name="Normal 2 2 4 4 2 2 2 5" xfId="10431" xr:uid="{00000000-0005-0000-0000-0000B80A0000}"/>
    <cellStyle name="Normal 2 2 4 4 2 2 3" xfId="2035" xr:uid="{00000000-0005-0000-0000-0000BE0A0000}"/>
    <cellStyle name="Normal 2 2 4 4 2 2 3 2" xfId="6256" xr:uid="{00000000-0005-0000-0000-0000BF0A0000}"/>
    <cellStyle name="Normal 2 2 4 4 2 2 3 2 2" xfId="15024" xr:uid="{00000000-0005-0000-0000-0000BF0A0000}"/>
    <cellStyle name="Normal 2 2 4 4 2 2 3 3" xfId="10815" xr:uid="{00000000-0005-0000-0000-0000BE0A0000}"/>
    <cellStyle name="Normal 2 2 4 4 2 2 4" xfId="3366" xr:uid="{00000000-0005-0000-0000-0000C00A0000}"/>
    <cellStyle name="Normal 2 2 4 4 2 2 4 2" xfId="7584" xr:uid="{00000000-0005-0000-0000-0000C10A0000}"/>
    <cellStyle name="Normal 2 2 4 4 2 2 4 2 2" xfId="16352" xr:uid="{00000000-0005-0000-0000-0000C10A0000}"/>
    <cellStyle name="Normal 2 2 4 4 2 2 4 3" xfId="12143" xr:uid="{00000000-0005-0000-0000-0000C00A0000}"/>
    <cellStyle name="Normal 2 2 4 4 2 2 5" xfId="5182" xr:uid="{00000000-0005-0000-0000-0000C20A0000}"/>
    <cellStyle name="Normal 2 2 4 4 2 2 5 2" xfId="13950" xr:uid="{00000000-0005-0000-0000-0000C20A0000}"/>
    <cellStyle name="Normal 2 2 4 4 2 2 6" xfId="9741" xr:uid="{00000000-0005-0000-0000-0000B70A0000}"/>
    <cellStyle name="Normal 2 2 4 4 2 3" xfId="1258" xr:uid="{00000000-0005-0000-0000-0000C30A0000}"/>
    <cellStyle name="Normal 2 2 4 4 2 3 2" xfId="2334" xr:uid="{00000000-0005-0000-0000-0000C40A0000}"/>
    <cellStyle name="Normal 2 2 4 4 2 3 2 2" xfId="6555" xr:uid="{00000000-0005-0000-0000-0000C50A0000}"/>
    <cellStyle name="Normal 2 2 4 4 2 3 2 2 2" xfId="15323" xr:uid="{00000000-0005-0000-0000-0000C50A0000}"/>
    <cellStyle name="Normal 2 2 4 4 2 3 2 3" xfId="11114" xr:uid="{00000000-0005-0000-0000-0000C40A0000}"/>
    <cellStyle name="Normal 2 2 4 4 2 3 3" xfId="3711" xr:uid="{00000000-0005-0000-0000-0000C60A0000}"/>
    <cellStyle name="Normal 2 2 4 4 2 3 3 2" xfId="7928" xr:uid="{00000000-0005-0000-0000-0000C70A0000}"/>
    <cellStyle name="Normal 2 2 4 4 2 3 3 2 2" xfId="16696" xr:uid="{00000000-0005-0000-0000-0000C70A0000}"/>
    <cellStyle name="Normal 2 2 4 4 2 3 3 3" xfId="12487" xr:uid="{00000000-0005-0000-0000-0000C60A0000}"/>
    <cellStyle name="Normal 2 2 4 4 2 3 4" xfId="5481" xr:uid="{00000000-0005-0000-0000-0000C80A0000}"/>
    <cellStyle name="Normal 2 2 4 4 2 3 4 2" xfId="14249" xr:uid="{00000000-0005-0000-0000-0000C80A0000}"/>
    <cellStyle name="Normal 2 2 4 4 2 3 5" xfId="10040" xr:uid="{00000000-0005-0000-0000-0000C30A0000}"/>
    <cellStyle name="Normal 2 2 4 4 2 4" xfId="1843" xr:uid="{00000000-0005-0000-0000-0000C90A0000}"/>
    <cellStyle name="Normal 2 2 4 4 2 4 2" xfId="3939" xr:uid="{00000000-0005-0000-0000-0000CA0A0000}"/>
    <cellStyle name="Normal 2 2 4 4 2 4 2 2" xfId="8156" xr:uid="{00000000-0005-0000-0000-0000CB0A0000}"/>
    <cellStyle name="Normal 2 2 4 4 2 4 2 2 2" xfId="16924" xr:uid="{00000000-0005-0000-0000-0000CB0A0000}"/>
    <cellStyle name="Normal 2 2 4 4 2 4 2 3" xfId="12715" xr:uid="{00000000-0005-0000-0000-0000CA0A0000}"/>
    <cellStyle name="Normal 2 2 4 4 2 4 3" xfId="6064" xr:uid="{00000000-0005-0000-0000-0000CC0A0000}"/>
    <cellStyle name="Normal 2 2 4 4 2 4 3 2" xfId="14832" xr:uid="{00000000-0005-0000-0000-0000CC0A0000}"/>
    <cellStyle name="Normal 2 2 4 4 2 4 4" xfId="10623" xr:uid="{00000000-0005-0000-0000-0000C90A0000}"/>
    <cellStyle name="Normal 2 2 4 4 2 5" xfId="2965" xr:uid="{00000000-0005-0000-0000-0000CD0A0000}"/>
    <cellStyle name="Normal 2 2 4 4 2 5 2" xfId="7184" xr:uid="{00000000-0005-0000-0000-0000CE0A0000}"/>
    <cellStyle name="Normal 2 2 4 4 2 5 2 2" xfId="15952" xr:uid="{00000000-0005-0000-0000-0000CE0A0000}"/>
    <cellStyle name="Normal 2 2 4 4 2 5 3" xfId="11743" xr:uid="{00000000-0005-0000-0000-0000CD0A0000}"/>
    <cellStyle name="Normal 2 2 4 4 2 6" xfId="4990" xr:uid="{00000000-0005-0000-0000-0000CF0A0000}"/>
    <cellStyle name="Normal 2 2 4 4 2 6 2" xfId="13758" xr:uid="{00000000-0005-0000-0000-0000CF0A0000}"/>
    <cellStyle name="Normal 2 2 4 4 2 7" xfId="767" xr:uid="{00000000-0005-0000-0000-0000D00A0000}"/>
    <cellStyle name="Normal 2 2 4 4 2 7 2" xfId="9549" xr:uid="{00000000-0005-0000-0000-0000D00A0000}"/>
    <cellStyle name="Normal 2 2 4 4 2 8" xfId="9290" xr:uid="{00000000-0005-0000-0000-0000B60A0000}"/>
    <cellStyle name="Normal 2 2 4 4 3" xfId="856" xr:uid="{00000000-0005-0000-0000-0000D10A0000}"/>
    <cellStyle name="Normal 2 2 4 4 3 2" xfId="1415" xr:uid="{00000000-0005-0000-0000-0000D20A0000}"/>
    <cellStyle name="Normal 2 2 4 4 3 2 2" xfId="2491" xr:uid="{00000000-0005-0000-0000-0000D30A0000}"/>
    <cellStyle name="Normal 2 2 4 4 3 2 2 2" xfId="6712" xr:uid="{00000000-0005-0000-0000-0000D40A0000}"/>
    <cellStyle name="Normal 2 2 4 4 3 2 2 2 2" xfId="15480" xr:uid="{00000000-0005-0000-0000-0000D40A0000}"/>
    <cellStyle name="Normal 2 2 4 4 3 2 2 3" xfId="11271" xr:uid="{00000000-0005-0000-0000-0000D30A0000}"/>
    <cellStyle name="Normal 2 2 4 4 3 2 3" xfId="3514" xr:uid="{00000000-0005-0000-0000-0000D50A0000}"/>
    <cellStyle name="Normal 2 2 4 4 3 2 3 2" xfId="7732" xr:uid="{00000000-0005-0000-0000-0000D60A0000}"/>
    <cellStyle name="Normal 2 2 4 4 3 2 3 2 2" xfId="16500" xr:uid="{00000000-0005-0000-0000-0000D60A0000}"/>
    <cellStyle name="Normal 2 2 4 4 3 2 3 3" xfId="12291" xr:uid="{00000000-0005-0000-0000-0000D50A0000}"/>
    <cellStyle name="Normal 2 2 4 4 3 2 4" xfId="5638" xr:uid="{00000000-0005-0000-0000-0000D70A0000}"/>
    <cellStyle name="Normal 2 2 4 4 3 2 4 2" xfId="14406" xr:uid="{00000000-0005-0000-0000-0000D70A0000}"/>
    <cellStyle name="Normal 2 2 4 4 3 2 5" xfId="10197" xr:uid="{00000000-0005-0000-0000-0000D20A0000}"/>
    <cellStyle name="Normal 2 2 4 4 3 3" xfId="1932" xr:uid="{00000000-0005-0000-0000-0000D80A0000}"/>
    <cellStyle name="Normal 2 2 4 4 3 3 2" xfId="4723" xr:uid="{00000000-0005-0000-0000-0000D90A0000}"/>
    <cellStyle name="Normal 2 2 4 4 3 3 2 2" xfId="8933" xr:uid="{00000000-0005-0000-0000-0000DA0A0000}"/>
    <cellStyle name="Normal 2 2 4 4 3 3 2 2 2" xfId="17701" xr:uid="{00000000-0005-0000-0000-0000DA0A0000}"/>
    <cellStyle name="Normal 2 2 4 4 3 3 2 3" xfId="13492" xr:uid="{00000000-0005-0000-0000-0000D90A0000}"/>
    <cellStyle name="Normal 2 2 4 4 3 3 3" xfId="6153" xr:uid="{00000000-0005-0000-0000-0000DB0A0000}"/>
    <cellStyle name="Normal 2 2 4 4 3 3 3 2" xfId="14921" xr:uid="{00000000-0005-0000-0000-0000DB0A0000}"/>
    <cellStyle name="Normal 2 2 4 4 3 3 4" xfId="10712" xr:uid="{00000000-0005-0000-0000-0000D80A0000}"/>
    <cellStyle name="Normal 2 2 4 4 3 4" xfId="3113" xr:uid="{00000000-0005-0000-0000-0000DC0A0000}"/>
    <cellStyle name="Normal 2 2 4 4 3 4 2" xfId="7332" xr:uid="{00000000-0005-0000-0000-0000DD0A0000}"/>
    <cellStyle name="Normal 2 2 4 4 3 4 2 2" xfId="16100" xr:uid="{00000000-0005-0000-0000-0000DD0A0000}"/>
    <cellStyle name="Normal 2 2 4 4 3 4 3" xfId="11891" xr:uid="{00000000-0005-0000-0000-0000DC0A0000}"/>
    <cellStyle name="Normal 2 2 4 4 3 5" xfId="5079" xr:uid="{00000000-0005-0000-0000-0000DE0A0000}"/>
    <cellStyle name="Normal 2 2 4 4 3 5 2" xfId="13847" xr:uid="{00000000-0005-0000-0000-0000DE0A0000}"/>
    <cellStyle name="Normal 2 2 4 4 3 6" xfId="9638" xr:uid="{00000000-0005-0000-0000-0000D10A0000}"/>
    <cellStyle name="Normal 2 2 4 4 4" xfId="1572" xr:uid="{00000000-0005-0000-0000-0000DF0A0000}"/>
    <cellStyle name="Normal 2 2 4 4 4 2" xfId="2648" xr:uid="{00000000-0005-0000-0000-0000E00A0000}"/>
    <cellStyle name="Normal 2 2 4 4 4 2 2" xfId="4325" xr:uid="{00000000-0005-0000-0000-0000E10A0000}"/>
    <cellStyle name="Normal 2 2 4 4 4 2 2 2" xfId="8540" xr:uid="{00000000-0005-0000-0000-0000E20A0000}"/>
    <cellStyle name="Normal 2 2 4 4 4 2 2 2 2" xfId="17308" xr:uid="{00000000-0005-0000-0000-0000E20A0000}"/>
    <cellStyle name="Normal 2 2 4 4 4 2 2 3" xfId="13099" xr:uid="{00000000-0005-0000-0000-0000E10A0000}"/>
    <cellStyle name="Normal 2 2 4 4 4 2 3" xfId="6869" xr:uid="{00000000-0005-0000-0000-0000E30A0000}"/>
    <cellStyle name="Normal 2 2 4 4 4 2 3 2" xfId="15637" xr:uid="{00000000-0005-0000-0000-0000E30A0000}"/>
    <cellStyle name="Normal 2 2 4 4 4 2 4" xfId="11428" xr:uid="{00000000-0005-0000-0000-0000E00A0000}"/>
    <cellStyle name="Normal 2 2 4 4 4 3" xfId="3296" xr:uid="{00000000-0005-0000-0000-0000E40A0000}"/>
    <cellStyle name="Normal 2 2 4 4 4 3 2" xfId="7514" xr:uid="{00000000-0005-0000-0000-0000E50A0000}"/>
    <cellStyle name="Normal 2 2 4 4 4 3 2 2" xfId="16282" xr:uid="{00000000-0005-0000-0000-0000E50A0000}"/>
    <cellStyle name="Normal 2 2 4 4 4 3 3" xfId="12073" xr:uid="{00000000-0005-0000-0000-0000E40A0000}"/>
    <cellStyle name="Normal 2 2 4 4 4 4" xfId="5795" xr:uid="{00000000-0005-0000-0000-0000E60A0000}"/>
    <cellStyle name="Normal 2 2 4 4 4 4 2" xfId="14563" xr:uid="{00000000-0005-0000-0000-0000E60A0000}"/>
    <cellStyle name="Normal 2 2 4 4 4 5" xfId="10354" xr:uid="{00000000-0005-0000-0000-0000DF0A0000}"/>
    <cellStyle name="Normal 2 2 4 4 5" xfId="1101" xr:uid="{00000000-0005-0000-0000-0000E70A0000}"/>
    <cellStyle name="Normal 2 2 4 4 5 2" xfId="2177" xr:uid="{00000000-0005-0000-0000-0000E80A0000}"/>
    <cellStyle name="Normal 2 2 4 4 5 2 2" xfId="6398" xr:uid="{00000000-0005-0000-0000-0000E90A0000}"/>
    <cellStyle name="Normal 2 2 4 4 5 2 2 2" xfId="15166" xr:uid="{00000000-0005-0000-0000-0000E90A0000}"/>
    <cellStyle name="Normal 2 2 4 4 5 2 3" xfId="10957" xr:uid="{00000000-0005-0000-0000-0000E80A0000}"/>
    <cellStyle name="Normal 2 2 4 4 5 3" xfId="3866" xr:uid="{00000000-0005-0000-0000-0000EA0A0000}"/>
    <cellStyle name="Normal 2 2 4 4 5 3 2" xfId="8083" xr:uid="{00000000-0005-0000-0000-0000EB0A0000}"/>
    <cellStyle name="Normal 2 2 4 4 5 3 2 2" xfId="16851" xr:uid="{00000000-0005-0000-0000-0000EB0A0000}"/>
    <cellStyle name="Normal 2 2 4 4 5 3 3" xfId="12642" xr:uid="{00000000-0005-0000-0000-0000EA0A0000}"/>
    <cellStyle name="Normal 2 2 4 4 5 4" xfId="5324" xr:uid="{00000000-0005-0000-0000-0000EC0A0000}"/>
    <cellStyle name="Normal 2 2 4 4 5 4 2" xfId="14092" xr:uid="{00000000-0005-0000-0000-0000EC0A0000}"/>
    <cellStyle name="Normal 2 2 4 4 5 5" xfId="9883" xr:uid="{00000000-0005-0000-0000-0000E70A0000}"/>
    <cellStyle name="Normal 2 2 4 4 6" xfId="1741" xr:uid="{00000000-0005-0000-0000-0000ED0A0000}"/>
    <cellStyle name="Normal 2 2 4 4 6 2" xfId="4142" xr:uid="{00000000-0005-0000-0000-0000EE0A0000}"/>
    <cellStyle name="Normal 2 2 4 4 6 2 2" xfId="8357" xr:uid="{00000000-0005-0000-0000-0000EF0A0000}"/>
    <cellStyle name="Normal 2 2 4 4 6 2 2 2" xfId="17125" xr:uid="{00000000-0005-0000-0000-0000EF0A0000}"/>
    <cellStyle name="Normal 2 2 4 4 6 2 3" xfId="12916" xr:uid="{00000000-0005-0000-0000-0000EE0A0000}"/>
    <cellStyle name="Normal 2 2 4 4 6 3" xfId="5962" xr:uid="{00000000-0005-0000-0000-0000F00A0000}"/>
    <cellStyle name="Normal 2 2 4 4 6 3 2" xfId="14730" xr:uid="{00000000-0005-0000-0000-0000F00A0000}"/>
    <cellStyle name="Normal 2 2 4 4 6 4" xfId="10521" xr:uid="{00000000-0005-0000-0000-0000ED0A0000}"/>
    <cellStyle name="Normal 2 2 4 4 7" xfId="4636" xr:uid="{00000000-0005-0000-0000-0000F10A0000}"/>
    <cellStyle name="Normal 2 2 4 4 7 2" xfId="8846" xr:uid="{00000000-0005-0000-0000-0000F20A0000}"/>
    <cellStyle name="Normal 2 2 4 4 7 2 2" xfId="17614" xr:uid="{00000000-0005-0000-0000-0000F20A0000}"/>
    <cellStyle name="Normal 2 2 4 4 7 3" xfId="13405" xr:uid="{00000000-0005-0000-0000-0000F10A0000}"/>
    <cellStyle name="Normal 2 2 4 4 8" xfId="2895" xr:uid="{00000000-0005-0000-0000-0000F30A0000}"/>
    <cellStyle name="Normal 2 2 4 4 8 2" xfId="7114" xr:uid="{00000000-0005-0000-0000-0000F40A0000}"/>
    <cellStyle name="Normal 2 2 4 4 8 2 2" xfId="15882" xr:uid="{00000000-0005-0000-0000-0000F40A0000}"/>
    <cellStyle name="Normal 2 2 4 4 8 3" xfId="11673" xr:uid="{00000000-0005-0000-0000-0000F30A0000}"/>
    <cellStyle name="Normal 2 2 4 4 9" xfId="4888" xr:uid="{00000000-0005-0000-0000-0000F50A0000}"/>
    <cellStyle name="Normal 2 2 4 4 9 2" xfId="13656" xr:uid="{00000000-0005-0000-0000-0000F50A0000}"/>
    <cellStyle name="Normal 2 2 4 5" xfId="287" xr:uid="{00000000-0005-0000-0000-0000F60A0000}"/>
    <cellStyle name="Normal 2 2 4 5 10" xfId="9084" xr:uid="{00000000-0005-0000-0000-0000F60A0000}"/>
    <cellStyle name="Normal 2 2 4 5 2" xfId="451" xr:uid="{00000000-0005-0000-0000-0000F70A0000}"/>
    <cellStyle name="Normal 2 2 4 5 2 2" xfId="1206" xr:uid="{00000000-0005-0000-0000-0000F80A0000}"/>
    <cellStyle name="Normal 2 2 4 5 2 2 2" xfId="2282" xr:uid="{00000000-0005-0000-0000-0000F90A0000}"/>
    <cellStyle name="Normal 2 2 4 5 2 2 2 2" xfId="6503" xr:uid="{00000000-0005-0000-0000-0000FA0A0000}"/>
    <cellStyle name="Normal 2 2 4 5 2 2 2 2 2" xfId="15271" xr:uid="{00000000-0005-0000-0000-0000FA0A0000}"/>
    <cellStyle name="Normal 2 2 4 5 2 2 2 3" xfId="11062" xr:uid="{00000000-0005-0000-0000-0000F90A0000}"/>
    <cellStyle name="Normal 2 2 4 5 2 2 3" xfId="3462" xr:uid="{00000000-0005-0000-0000-0000FB0A0000}"/>
    <cellStyle name="Normal 2 2 4 5 2 2 3 2" xfId="7680" xr:uid="{00000000-0005-0000-0000-0000FC0A0000}"/>
    <cellStyle name="Normal 2 2 4 5 2 2 3 2 2" xfId="16448" xr:uid="{00000000-0005-0000-0000-0000FC0A0000}"/>
    <cellStyle name="Normal 2 2 4 5 2 2 3 3" xfId="12239" xr:uid="{00000000-0005-0000-0000-0000FB0A0000}"/>
    <cellStyle name="Normal 2 2 4 5 2 2 4" xfId="5429" xr:uid="{00000000-0005-0000-0000-0000FD0A0000}"/>
    <cellStyle name="Normal 2 2 4 5 2 2 4 2" xfId="14197" xr:uid="{00000000-0005-0000-0000-0000FD0A0000}"/>
    <cellStyle name="Normal 2 2 4 5 2 2 5" xfId="9988" xr:uid="{00000000-0005-0000-0000-0000F80A0000}"/>
    <cellStyle name="Normal 2 2 4 5 2 3" xfId="1974" xr:uid="{00000000-0005-0000-0000-0000FE0A0000}"/>
    <cellStyle name="Normal 2 2 4 5 2 3 2" xfId="4777" xr:uid="{00000000-0005-0000-0000-0000FF0A0000}"/>
    <cellStyle name="Normal 2 2 4 5 2 3 2 2" xfId="8986" xr:uid="{00000000-0005-0000-0000-0000000B0000}"/>
    <cellStyle name="Normal 2 2 4 5 2 3 2 2 2" xfId="17754" xr:uid="{00000000-0005-0000-0000-0000000B0000}"/>
    <cellStyle name="Normal 2 2 4 5 2 3 2 3" xfId="13545" xr:uid="{00000000-0005-0000-0000-0000FF0A0000}"/>
    <cellStyle name="Normal 2 2 4 5 2 3 3" xfId="6195" xr:uid="{00000000-0005-0000-0000-0000010B0000}"/>
    <cellStyle name="Normal 2 2 4 5 2 3 3 2" xfId="14963" xr:uid="{00000000-0005-0000-0000-0000010B0000}"/>
    <cellStyle name="Normal 2 2 4 5 2 3 4" xfId="10754" xr:uid="{00000000-0005-0000-0000-0000FE0A0000}"/>
    <cellStyle name="Normal 2 2 4 5 2 4" xfId="3061" xr:uid="{00000000-0005-0000-0000-0000020B0000}"/>
    <cellStyle name="Normal 2 2 4 5 2 4 2" xfId="7280" xr:uid="{00000000-0005-0000-0000-0000030B0000}"/>
    <cellStyle name="Normal 2 2 4 5 2 4 2 2" xfId="16048" xr:uid="{00000000-0005-0000-0000-0000030B0000}"/>
    <cellStyle name="Normal 2 2 4 5 2 4 3" xfId="11839" xr:uid="{00000000-0005-0000-0000-0000020B0000}"/>
    <cellStyle name="Normal 2 2 4 5 2 5" xfId="5121" xr:uid="{00000000-0005-0000-0000-0000040B0000}"/>
    <cellStyle name="Normal 2 2 4 5 2 5 2" xfId="13889" xr:uid="{00000000-0005-0000-0000-0000040B0000}"/>
    <cellStyle name="Normal 2 2 4 5 2 6" xfId="898" xr:uid="{00000000-0005-0000-0000-0000050B0000}"/>
    <cellStyle name="Normal 2 2 4 5 2 6 2" xfId="9680" xr:uid="{00000000-0005-0000-0000-0000050B0000}"/>
    <cellStyle name="Normal 2 2 4 5 2 7" xfId="9238" xr:uid="{00000000-0005-0000-0000-0000F70A0000}"/>
    <cellStyle name="Normal 2 2 4 5 3" xfId="1363" xr:uid="{00000000-0005-0000-0000-0000060B0000}"/>
    <cellStyle name="Normal 2 2 4 5 3 2" xfId="2439" xr:uid="{00000000-0005-0000-0000-0000070B0000}"/>
    <cellStyle name="Normal 2 2 4 5 3 2 2" xfId="4295" xr:uid="{00000000-0005-0000-0000-0000080B0000}"/>
    <cellStyle name="Normal 2 2 4 5 3 2 2 2" xfId="8510" xr:uid="{00000000-0005-0000-0000-0000090B0000}"/>
    <cellStyle name="Normal 2 2 4 5 3 2 2 2 2" xfId="17278" xr:uid="{00000000-0005-0000-0000-0000090B0000}"/>
    <cellStyle name="Normal 2 2 4 5 3 2 2 3" xfId="13069" xr:uid="{00000000-0005-0000-0000-0000080B0000}"/>
    <cellStyle name="Normal 2 2 4 5 3 2 3" xfId="6660" xr:uid="{00000000-0005-0000-0000-00000A0B0000}"/>
    <cellStyle name="Normal 2 2 4 5 3 2 3 2" xfId="15428" xr:uid="{00000000-0005-0000-0000-00000A0B0000}"/>
    <cellStyle name="Normal 2 2 4 5 3 2 4" xfId="11219" xr:uid="{00000000-0005-0000-0000-0000070B0000}"/>
    <cellStyle name="Normal 2 2 4 5 3 3" xfId="3244" xr:uid="{00000000-0005-0000-0000-00000B0B0000}"/>
    <cellStyle name="Normal 2 2 4 5 3 3 2" xfId="7462" xr:uid="{00000000-0005-0000-0000-00000C0B0000}"/>
    <cellStyle name="Normal 2 2 4 5 3 3 2 2" xfId="16230" xr:uid="{00000000-0005-0000-0000-00000C0B0000}"/>
    <cellStyle name="Normal 2 2 4 5 3 3 3" xfId="12021" xr:uid="{00000000-0005-0000-0000-00000B0B0000}"/>
    <cellStyle name="Normal 2 2 4 5 3 4" xfId="5586" xr:uid="{00000000-0005-0000-0000-00000D0B0000}"/>
    <cellStyle name="Normal 2 2 4 5 3 4 2" xfId="14354" xr:uid="{00000000-0005-0000-0000-00000D0B0000}"/>
    <cellStyle name="Normal 2 2 4 5 3 5" xfId="10145" xr:uid="{00000000-0005-0000-0000-0000060B0000}"/>
    <cellStyle name="Normal 2 2 4 5 4" xfId="1520" xr:uid="{00000000-0005-0000-0000-00000E0B0000}"/>
    <cellStyle name="Normal 2 2 4 5 4 2" xfId="2596" xr:uid="{00000000-0005-0000-0000-00000F0B0000}"/>
    <cellStyle name="Normal 2 2 4 5 4 2 2" xfId="4066" xr:uid="{00000000-0005-0000-0000-0000100B0000}"/>
    <cellStyle name="Normal 2 2 4 5 4 2 2 2" xfId="8282" xr:uid="{00000000-0005-0000-0000-0000110B0000}"/>
    <cellStyle name="Normal 2 2 4 5 4 2 2 2 2" xfId="17050" xr:uid="{00000000-0005-0000-0000-0000110B0000}"/>
    <cellStyle name="Normal 2 2 4 5 4 2 2 3" xfId="12841" xr:uid="{00000000-0005-0000-0000-0000100B0000}"/>
    <cellStyle name="Normal 2 2 4 5 4 2 3" xfId="6817" xr:uid="{00000000-0005-0000-0000-0000120B0000}"/>
    <cellStyle name="Normal 2 2 4 5 4 2 3 2" xfId="15585" xr:uid="{00000000-0005-0000-0000-0000120B0000}"/>
    <cellStyle name="Normal 2 2 4 5 4 2 4" xfId="11376" xr:uid="{00000000-0005-0000-0000-00000F0B0000}"/>
    <cellStyle name="Normal 2 2 4 5 4 3" xfId="3664" xr:uid="{00000000-0005-0000-0000-0000130B0000}"/>
    <cellStyle name="Normal 2 2 4 5 4 3 2" xfId="7881" xr:uid="{00000000-0005-0000-0000-0000140B0000}"/>
    <cellStyle name="Normal 2 2 4 5 4 3 2 2" xfId="16649" xr:uid="{00000000-0005-0000-0000-0000140B0000}"/>
    <cellStyle name="Normal 2 2 4 5 4 3 3" xfId="12440" xr:uid="{00000000-0005-0000-0000-0000130B0000}"/>
    <cellStyle name="Normal 2 2 4 5 4 4" xfId="5743" xr:uid="{00000000-0005-0000-0000-0000150B0000}"/>
    <cellStyle name="Normal 2 2 4 5 4 4 2" xfId="14511" xr:uid="{00000000-0005-0000-0000-0000150B0000}"/>
    <cellStyle name="Normal 2 2 4 5 4 5" xfId="10302" xr:uid="{00000000-0005-0000-0000-00000E0B0000}"/>
    <cellStyle name="Normal 2 2 4 5 5" xfId="1049" xr:uid="{00000000-0005-0000-0000-0000160B0000}"/>
    <cellStyle name="Normal 2 2 4 5 5 2" xfId="2125" xr:uid="{00000000-0005-0000-0000-0000170B0000}"/>
    <cellStyle name="Normal 2 2 4 5 5 2 2" xfId="6346" xr:uid="{00000000-0005-0000-0000-0000180B0000}"/>
    <cellStyle name="Normal 2 2 4 5 5 2 2 2" xfId="15114" xr:uid="{00000000-0005-0000-0000-0000180B0000}"/>
    <cellStyle name="Normal 2 2 4 5 5 2 3" xfId="10905" xr:uid="{00000000-0005-0000-0000-0000170B0000}"/>
    <cellStyle name="Normal 2 2 4 5 5 3" xfId="3814" xr:uid="{00000000-0005-0000-0000-0000190B0000}"/>
    <cellStyle name="Normal 2 2 4 5 5 3 2" xfId="8031" xr:uid="{00000000-0005-0000-0000-00001A0B0000}"/>
    <cellStyle name="Normal 2 2 4 5 5 3 2 2" xfId="16799" xr:uid="{00000000-0005-0000-0000-00001A0B0000}"/>
    <cellStyle name="Normal 2 2 4 5 5 3 3" xfId="12590" xr:uid="{00000000-0005-0000-0000-0000190B0000}"/>
    <cellStyle name="Normal 2 2 4 5 5 4" xfId="5272" xr:uid="{00000000-0005-0000-0000-00001B0B0000}"/>
    <cellStyle name="Normal 2 2 4 5 5 4 2" xfId="14040" xr:uid="{00000000-0005-0000-0000-00001B0B0000}"/>
    <cellStyle name="Normal 2 2 4 5 5 5" xfId="9831" xr:uid="{00000000-0005-0000-0000-0000160B0000}"/>
    <cellStyle name="Normal 2 2 4 5 6" xfId="1782" xr:uid="{00000000-0005-0000-0000-00001C0B0000}"/>
    <cellStyle name="Normal 2 2 4 5 6 2" xfId="6003" xr:uid="{00000000-0005-0000-0000-00001D0B0000}"/>
    <cellStyle name="Normal 2 2 4 5 6 2 2" xfId="14771" xr:uid="{00000000-0005-0000-0000-00001D0B0000}"/>
    <cellStyle name="Normal 2 2 4 5 6 3" xfId="10562" xr:uid="{00000000-0005-0000-0000-00001C0B0000}"/>
    <cellStyle name="Normal 2 2 4 5 7" xfId="2843" xr:uid="{00000000-0005-0000-0000-00001E0B0000}"/>
    <cellStyle name="Normal 2 2 4 5 7 2" xfId="7062" xr:uid="{00000000-0005-0000-0000-00001F0B0000}"/>
    <cellStyle name="Normal 2 2 4 5 7 2 2" xfId="15830" xr:uid="{00000000-0005-0000-0000-00001F0B0000}"/>
    <cellStyle name="Normal 2 2 4 5 7 3" xfId="11621" xr:uid="{00000000-0005-0000-0000-00001E0B0000}"/>
    <cellStyle name="Normal 2 2 4 5 8" xfId="4929" xr:uid="{00000000-0005-0000-0000-0000200B0000}"/>
    <cellStyle name="Normal 2 2 4 5 8 2" xfId="13697" xr:uid="{00000000-0005-0000-0000-0000200B0000}"/>
    <cellStyle name="Normal 2 2 4 5 9" xfId="706" xr:uid="{00000000-0005-0000-0000-0000210B0000}"/>
    <cellStyle name="Normal 2 2 4 5 9 2" xfId="9488" xr:uid="{00000000-0005-0000-0000-0000210B0000}"/>
    <cellStyle name="Normal 2 2 4 6" xfId="393" xr:uid="{00000000-0005-0000-0000-0000220B0000}"/>
    <cellStyle name="Normal 2 2 4 6 2" xfId="874" xr:uid="{00000000-0005-0000-0000-0000230B0000}"/>
    <cellStyle name="Normal 2 2 4 6 2 2" xfId="1611" xr:uid="{00000000-0005-0000-0000-0000240B0000}"/>
    <cellStyle name="Normal 2 2 4 6 2 2 2" xfId="2687" xr:uid="{00000000-0005-0000-0000-0000250B0000}"/>
    <cellStyle name="Normal 2 2 4 6 2 2 2 2" xfId="6908" xr:uid="{00000000-0005-0000-0000-0000260B0000}"/>
    <cellStyle name="Normal 2 2 4 6 2 2 2 2 2" xfId="15676" xr:uid="{00000000-0005-0000-0000-0000260B0000}"/>
    <cellStyle name="Normal 2 2 4 6 2 2 2 3" xfId="11467" xr:uid="{00000000-0005-0000-0000-0000250B0000}"/>
    <cellStyle name="Normal 2 2 4 6 2 2 3" xfId="4512" xr:uid="{00000000-0005-0000-0000-0000270B0000}"/>
    <cellStyle name="Normal 2 2 4 6 2 2 3 2" xfId="8726" xr:uid="{00000000-0005-0000-0000-0000280B0000}"/>
    <cellStyle name="Normal 2 2 4 6 2 2 3 2 2" xfId="17494" xr:uid="{00000000-0005-0000-0000-0000280B0000}"/>
    <cellStyle name="Normal 2 2 4 6 2 2 3 3" xfId="13285" xr:uid="{00000000-0005-0000-0000-0000270B0000}"/>
    <cellStyle name="Normal 2 2 4 6 2 2 4" xfId="5834" xr:uid="{00000000-0005-0000-0000-0000290B0000}"/>
    <cellStyle name="Normal 2 2 4 6 2 2 4 2" xfId="14602" xr:uid="{00000000-0005-0000-0000-0000290B0000}"/>
    <cellStyle name="Normal 2 2 4 6 2 2 5" xfId="10393" xr:uid="{00000000-0005-0000-0000-0000240B0000}"/>
    <cellStyle name="Normal 2 2 4 6 2 3" xfId="1950" xr:uid="{00000000-0005-0000-0000-00002A0B0000}"/>
    <cellStyle name="Normal 2 2 4 6 2 3 2" xfId="4768" xr:uid="{00000000-0005-0000-0000-00002B0B0000}"/>
    <cellStyle name="Normal 2 2 4 6 2 3 2 2" xfId="8977" xr:uid="{00000000-0005-0000-0000-00002C0B0000}"/>
    <cellStyle name="Normal 2 2 4 6 2 3 2 2 2" xfId="17745" xr:uid="{00000000-0005-0000-0000-00002C0B0000}"/>
    <cellStyle name="Normal 2 2 4 6 2 3 2 3" xfId="13536" xr:uid="{00000000-0005-0000-0000-00002B0B0000}"/>
    <cellStyle name="Normal 2 2 4 6 2 3 3" xfId="6171" xr:uid="{00000000-0005-0000-0000-00002D0B0000}"/>
    <cellStyle name="Normal 2 2 4 6 2 3 3 2" xfId="14939" xr:uid="{00000000-0005-0000-0000-00002D0B0000}"/>
    <cellStyle name="Normal 2 2 4 6 2 3 4" xfId="10730" xr:uid="{00000000-0005-0000-0000-00002A0B0000}"/>
    <cellStyle name="Normal 2 2 4 6 2 4" xfId="3186" xr:uid="{00000000-0005-0000-0000-00002E0B0000}"/>
    <cellStyle name="Normal 2 2 4 6 2 4 2" xfId="7404" xr:uid="{00000000-0005-0000-0000-00002F0B0000}"/>
    <cellStyle name="Normal 2 2 4 6 2 4 2 2" xfId="16172" xr:uid="{00000000-0005-0000-0000-00002F0B0000}"/>
    <cellStyle name="Normal 2 2 4 6 2 4 3" xfId="11963" xr:uid="{00000000-0005-0000-0000-00002E0B0000}"/>
    <cellStyle name="Normal 2 2 4 6 2 5" xfId="5097" xr:uid="{00000000-0005-0000-0000-0000300B0000}"/>
    <cellStyle name="Normal 2 2 4 6 2 5 2" xfId="13865" xr:uid="{00000000-0005-0000-0000-0000300B0000}"/>
    <cellStyle name="Normal 2 2 4 6 2 6" xfId="9656" xr:uid="{00000000-0005-0000-0000-0000230B0000}"/>
    <cellStyle name="Normal 2 2 4 6 3" xfId="1175" xr:uid="{00000000-0005-0000-0000-0000310B0000}"/>
    <cellStyle name="Normal 2 2 4 6 3 2" xfId="2251" xr:uid="{00000000-0005-0000-0000-0000320B0000}"/>
    <cellStyle name="Normal 2 2 4 6 3 2 2" xfId="6472" xr:uid="{00000000-0005-0000-0000-0000330B0000}"/>
    <cellStyle name="Normal 2 2 4 6 3 2 2 2" xfId="15240" xr:uid="{00000000-0005-0000-0000-0000330B0000}"/>
    <cellStyle name="Normal 2 2 4 6 3 2 3" xfId="11031" xr:uid="{00000000-0005-0000-0000-0000320B0000}"/>
    <cellStyle name="Normal 2 2 4 6 3 3" xfId="3607" xr:uid="{00000000-0005-0000-0000-0000340B0000}"/>
    <cellStyle name="Normal 2 2 4 6 3 3 2" xfId="7824" xr:uid="{00000000-0005-0000-0000-0000350B0000}"/>
    <cellStyle name="Normal 2 2 4 6 3 3 2 2" xfId="16592" xr:uid="{00000000-0005-0000-0000-0000350B0000}"/>
    <cellStyle name="Normal 2 2 4 6 3 3 3" xfId="12383" xr:uid="{00000000-0005-0000-0000-0000340B0000}"/>
    <cellStyle name="Normal 2 2 4 6 3 4" xfId="5398" xr:uid="{00000000-0005-0000-0000-0000360B0000}"/>
    <cellStyle name="Normal 2 2 4 6 3 4 2" xfId="14166" xr:uid="{00000000-0005-0000-0000-0000360B0000}"/>
    <cellStyle name="Normal 2 2 4 6 3 5" xfId="9957" xr:uid="{00000000-0005-0000-0000-0000310B0000}"/>
    <cellStyle name="Normal 2 2 4 6 4" xfId="1759" xr:uid="{00000000-0005-0000-0000-0000370B0000}"/>
    <cellStyle name="Normal 2 2 4 6 4 2" xfId="3786" xr:uid="{00000000-0005-0000-0000-0000380B0000}"/>
    <cellStyle name="Normal 2 2 4 6 4 2 2" xfId="8003" xr:uid="{00000000-0005-0000-0000-0000390B0000}"/>
    <cellStyle name="Normal 2 2 4 6 4 2 2 2" xfId="16771" xr:uid="{00000000-0005-0000-0000-0000390B0000}"/>
    <cellStyle name="Normal 2 2 4 6 4 2 3" xfId="12562" xr:uid="{00000000-0005-0000-0000-0000380B0000}"/>
    <cellStyle name="Normal 2 2 4 6 4 3" xfId="5980" xr:uid="{00000000-0005-0000-0000-00003A0B0000}"/>
    <cellStyle name="Normal 2 2 4 6 4 3 2" xfId="14748" xr:uid="{00000000-0005-0000-0000-00003A0B0000}"/>
    <cellStyle name="Normal 2 2 4 6 4 4" xfId="10539" xr:uid="{00000000-0005-0000-0000-0000370B0000}"/>
    <cellStyle name="Normal 2 2 4 6 5" xfId="2785" xr:uid="{00000000-0005-0000-0000-00003B0B0000}"/>
    <cellStyle name="Normal 2 2 4 6 5 2" xfId="7004" xr:uid="{00000000-0005-0000-0000-00003C0B0000}"/>
    <cellStyle name="Normal 2 2 4 6 5 2 2" xfId="15772" xr:uid="{00000000-0005-0000-0000-00003C0B0000}"/>
    <cellStyle name="Normal 2 2 4 6 5 3" xfId="11563" xr:uid="{00000000-0005-0000-0000-00003B0B0000}"/>
    <cellStyle name="Normal 2 2 4 6 6" xfId="4906" xr:uid="{00000000-0005-0000-0000-00003D0B0000}"/>
    <cellStyle name="Normal 2 2 4 6 6 2" xfId="13674" xr:uid="{00000000-0005-0000-0000-00003D0B0000}"/>
    <cellStyle name="Normal 2 2 4 6 7" xfId="681" xr:uid="{00000000-0005-0000-0000-00003E0B0000}"/>
    <cellStyle name="Normal 2 2 4 6 7 2" xfId="9465" xr:uid="{00000000-0005-0000-0000-00003E0B0000}"/>
    <cellStyle name="Normal 2 2 4 6 8" xfId="9180" xr:uid="{00000000-0005-0000-0000-0000220B0000}"/>
    <cellStyle name="Normal 2 2 4 7" xfId="795" xr:uid="{00000000-0005-0000-0000-00003F0B0000}"/>
    <cellStyle name="Normal 2 2 4 7 2" xfId="1332" xr:uid="{00000000-0005-0000-0000-0000400B0000}"/>
    <cellStyle name="Normal 2 2 4 7 2 2" xfId="2408" xr:uid="{00000000-0005-0000-0000-0000410B0000}"/>
    <cellStyle name="Normal 2 2 4 7 2 2 2" xfId="6629" xr:uid="{00000000-0005-0000-0000-0000420B0000}"/>
    <cellStyle name="Normal 2 2 4 7 2 2 2 2" xfId="15397" xr:uid="{00000000-0005-0000-0000-0000420B0000}"/>
    <cellStyle name="Normal 2 2 4 7 2 2 3" xfId="11188" xr:uid="{00000000-0005-0000-0000-0000410B0000}"/>
    <cellStyle name="Normal 2 2 4 7 2 3" xfId="3379" xr:uid="{00000000-0005-0000-0000-0000430B0000}"/>
    <cellStyle name="Normal 2 2 4 7 2 3 2" xfId="7597" xr:uid="{00000000-0005-0000-0000-0000440B0000}"/>
    <cellStyle name="Normal 2 2 4 7 2 3 2 2" xfId="16365" xr:uid="{00000000-0005-0000-0000-0000440B0000}"/>
    <cellStyle name="Normal 2 2 4 7 2 3 3" xfId="12156" xr:uid="{00000000-0005-0000-0000-0000430B0000}"/>
    <cellStyle name="Normal 2 2 4 7 2 4" xfId="5555" xr:uid="{00000000-0005-0000-0000-0000450B0000}"/>
    <cellStyle name="Normal 2 2 4 7 2 4 2" xfId="14323" xr:uid="{00000000-0005-0000-0000-0000450B0000}"/>
    <cellStyle name="Normal 2 2 4 7 2 5" xfId="10114" xr:uid="{00000000-0005-0000-0000-0000400B0000}"/>
    <cellStyle name="Normal 2 2 4 7 3" xfId="1871" xr:uid="{00000000-0005-0000-0000-0000460B0000}"/>
    <cellStyle name="Normal 2 2 4 7 3 2" xfId="3957" xr:uid="{00000000-0005-0000-0000-0000470B0000}"/>
    <cellStyle name="Normal 2 2 4 7 3 2 2" xfId="8174" xr:uid="{00000000-0005-0000-0000-0000480B0000}"/>
    <cellStyle name="Normal 2 2 4 7 3 2 2 2" xfId="16942" xr:uid="{00000000-0005-0000-0000-0000480B0000}"/>
    <cellStyle name="Normal 2 2 4 7 3 2 3" xfId="12733" xr:uid="{00000000-0005-0000-0000-0000470B0000}"/>
    <cellStyle name="Normal 2 2 4 7 3 3" xfId="6092" xr:uid="{00000000-0005-0000-0000-0000490B0000}"/>
    <cellStyle name="Normal 2 2 4 7 3 3 2" xfId="14860" xr:uid="{00000000-0005-0000-0000-0000490B0000}"/>
    <cellStyle name="Normal 2 2 4 7 3 4" xfId="10651" xr:uid="{00000000-0005-0000-0000-0000460B0000}"/>
    <cellStyle name="Normal 2 2 4 7 4" xfId="2978" xr:uid="{00000000-0005-0000-0000-00004A0B0000}"/>
    <cellStyle name="Normal 2 2 4 7 4 2" xfId="7197" xr:uid="{00000000-0005-0000-0000-00004B0B0000}"/>
    <cellStyle name="Normal 2 2 4 7 4 2 2" xfId="15965" xr:uid="{00000000-0005-0000-0000-00004B0B0000}"/>
    <cellStyle name="Normal 2 2 4 7 4 3" xfId="11756" xr:uid="{00000000-0005-0000-0000-00004A0B0000}"/>
    <cellStyle name="Normal 2 2 4 7 5" xfId="5018" xr:uid="{00000000-0005-0000-0000-00004C0B0000}"/>
    <cellStyle name="Normal 2 2 4 7 5 2" xfId="13786" xr:uid="{00000000-0005-0000-0000-00004C0B0000}"/>
    <cellStyle name="Normal 2 2 4 7 6" xfId="9577" xr:uid="{00000000-0005-0000-0000-00003F0B0000}"/>
    <cellStyle name="Normal 2 2 4 8" xfId="1462" xr:uid="{00000000-0005-0000-0000-00004D0B0000}"/>
    <cellStyle name="Normal 2 2 4 8 2" xfId="2538" xr:uid="{00000000-0005-0000-0000-00004E0B0000}"/>
    <cellStyle name="Normal 2 2 4 8 2 2" xfId="3404" xr:uid="{00000000-0005-0000-0000-00004F0B0000}"/>
    <cellStyle name="Normal 2 2 4 8 2 2 2" xfId="7622" xr:uid="{00000000-0005-0000-0000-0000500B0000}"/>
    <cellStyle name="Normal 2 2 4 8 2 2 2 2" xfId="16390" xr:uid="{00000000-0005-0000-0000-0000500B0000}"/>
    <cellStyle name="Normal 2 2 4 8 2 2 3" xfId="12181" xr:uid="{00000000-0005-0000-0000-00004F0B0000}"/>
    <cellStyle name="Normal 2 2 4 8 2 3" xfId="6759" xr:uid="{00000000-0005-0000-0000-0000510B0000}"/>
    <cellStyle name="Normal 2 2 4 8 2 3 2" xfId="15527" xr:uid="{00000000-0005-0000-0000-0000510B0000}"/>
    <cellStyle name="Normal 2 2 4 8 2 4" xfId="11318" xr:uid="{00000000-0005-0000-0000-00004E0B0000}"/>
    <cellStyle name="Normal 2 2 4 8 3" xfId="4775" xr:uid="{00000000-0005-0000-0000-0000520B0000}"/>
    <cellStyle name="Normal 2 2 4 8 3 2" xfId="8984" xr:uid="{00000000-0005-0000-0000-0000530B0000}"/>
    <cellStyle name="Normal 2 2 4 8 3 2 2" xfId="17752" xr:uid="{00000000-0005-0000-0000-0000530B0000}"/>
    <cellStyle name="Normal 2 2 4 8 3 3" xfId="13543" xr:uid="{00000000-0005-0000-0000-0000520B0000}"/>
    <cellStyle name="Normal 2 2 4 8 4" xfId="3003" xr:uid="{00000000-0005-0000-0000-0000540B0000}"/>
    <cellStyle name="Normal 2 2 4 8 4 2" xfId="7222" xr:uid="{00000000-0005-0000-0000-0000550B0000}"/>
    <cellStyle name="Normal 2 2 4 8 4 2 2" xfId="15990" xr:uid="{00000000-0005-0000-0000-0000550B0000}"/>
    <cellStyle name="Normal 2 2 4 8 4 3" xfId="11781" xr:uid="{00000000-0005-0000-0000-0000540B0000}"/>
    <cellStyle name="Normal 2 2 4 8 5" xfId="5685" xr:uid="{00000000-0005-0000-0000-0000560B0000}"/>
    <cellStyle name="Normal 2 2 4 8 5 2" xfId="14453" xr:uid="{00000000-0005-0000-0000-0000560B0000}"/>
    <cellStyle name="Normal 2 2 4 8 6" xfId="10244" xr:uid="{00000000-0005-0000-0000-00004D0B0000}"/>
    <cellStyle name="Normal 2 2 4 9" xfId="1018" xr:uid="{00000000-0005-0000-0000-0000570B0000}"/>
    <cellStyle name="Normal 2 2 4 9 2" xfId="2094" xr:uid="{00000000-0005-0000-0000-0000580B0000}"/>
    <cellStyle name="Normal 2 2 4 9 2 2" xfId="4266" xr:uid="{00000000-0005-0000-0000-0000590B0000}"/>
    <cellStyle name="Normal 2 2 4 9 2 2 2" xfId="8481" xr:uid="{00000000-0005-0000-0000-00005A0B0000}"/>
    <cellStyle name="Normal 2 2 4 9 2 2 2 2" xfId="17249" xr:uid="{00000000-0005-0000-0000-00005A0B0000}"/>
    <cellStyle name="Normal 2 2 4 9 2 2 3" xfId="13040" xr:uid="{00000000-0005-0000-0000-0000590B0000}"/>
    <cellStyle name="Normal 2 2 4 9 2 3" xfId="6315" xr:uid="{00000000-0005-0000-0000-00005B0B0000}"/>
    <cellStyle name="Normal 2 2 4 9 2 3 2" xfId="15083" xr:uid="{00000000-0005-0000-0000-00005B0B0000}"/>
    <cellStyle name="Normal 2 2 4 9 2 4" xfId="10874" xr:uid="{00000000-0005-0000-0000-0000580B0000}"/>
    <cellStyle name="Normal 2 2 4 9 3" xfId="3164" xr:uid="{00000000-0005-0000-0000-00005C0B0000}"/>
    <cellStyle name="Normal 2 2 4 9 3 2" xfId="7383" xr:uid="{00000000-0005-0000-0000-00005D0B0000}"/>
    <cellStyle name="Normal 2 2 4 9 3 2 2" xfId="16151" xr:uid="{00000000-0005-0000-0000-00005D0B0000}"/>
    <cellStyle name="Normal 2 2 4 9 3 3" xfId="11942" xr:uid="{00000000-0005-0000-0000-00005C0B0000}"/>
    <cellStyle name="Normal 2 2 4 9 4" xfId="5241" xr:uid="{00000000-0005-0000-0000-00005E0B0000}"/>
    <cellStyle name="Normal 2 2 4 9 4 2" xfId="14009" xr:uid="{00000000-0005-0000-0000-00005E0B0000}"/>
    <cellStyle name="Normal 2 2 4 9 5" xfId="9800" xr:uid="{00000000-0005-0000-0000-0000570B0000}"/>
    <cellStyle name="Normal 2 2 5" xfId="171" xr:uid="{00000000-0005-0000-0000-00005F0B0000}"/>
    <cellStyle name="Normal 2 2 5 10" xfId="4188" xr:uid="{00000000-0005-0000-0000-0000600B0000}"/>
    <cellStyle name="Normal 2 2 5 10 2" xfId="8403" xr:uid="{00000000-0005-0000-0000-0000610B0000}"/>
    <cellStyle name="Normal 2 2 5 10 2 2" xfId="17171" xr:uid="{00000000-0005-0000-0000-0000610B0000}"/>
    <cellStyle name="Normal 2 2 5 10 3" xfId="12962" xr:uid="{00000000-0005-0000-0000-0000600B0000}"/>
    <cellStyle name="Normal 2 2 5 11" xfId="4008" xr:uid="{00000000-0005-0000-0000-0000620B0000}"/>
    <cellStyle name="Normal 2 2 5 11 2" xfId="8225" xr:uid="{00000000-0005-0000-0000-0000630B0000}"/>
    <cellStyle name="Normal 2 2 5 11 2 2" xfId="16993" xr:uid="{00000000-0005-0000-0000-0000630B0000}"/>
    <cellStyle name="Normal 2 2 5 11 3" xfId="12784" xr:uid="{00000000-0005-0000-0000-0000620B0000}"/>
    <cellStyle name="Normal 2 2 5 12" xfId="3982" xr:uid="{00000000-0005-0000-0000-0000640B0000}"/>
    <cellStyle name="Normal 2 2 5 12 2" xfId="8199" xr:uid="{00000000-0005-0000-0000-0000650B0000}"/>
    <cellStyle name="Normal 2 2 5 12 2 2" xfId="16967" xr:uid="{00000000-0005-0000-0000-0000650B0000}"/>
    <cellStyle name="Normal 2 2 5 12 3" xfId="12758" xr:uid="{00000000-0005-0000-0000-0000640B0000}"/>
    <cellStyle name="Normal 2 2 5 13" xfId="4621" xr:uid="{00000000-0005-0000-0000-0000660B0000}"/>
    <cellStyle name="Normal 2 2 5 13 2" xfId="8831" xr:uid="{00000000-0005-0000-0000-0000670B0000}"/>
    <cellStyle name="Normal 2 2 5 13 2 2" xfId="17599" xr:uid="{00000000-0005-0000-0000-0000670B0000}"/>
    <cellStyle name="Normal 2 2 5 13 3" xfId="13390" xr:uid="{00000000-0005-0000-0000-0000660B0000}"/>
    <cellStyle name="Normal 2 2 5 14" xfId="2757" xr:uid="{00000000-0005-0000-0000-0000680B0000}"/>
    <cellStyle name="Normal 2 2 5 14 2" xfId="6976" xr:uid="{00000000-0005-0000-0000-0000690B0000}"/>
    <cellStyle name="Normal 2 2 5 14 2 2" xfId="15744" xr:uid="{00000000-0005-0000-0000-0000690B0000}"/>
    <cellStyle name="Normal 2 2 5 14 3" xfId="11535" xr:uid="{00000000-0005-0000-0000-0000680B0000}"/>
    <cellStyle name="Normal 2 2 5 15" xfId="4825" xr:uid="{00000000-0005-0000-0000-00006A0B0000}"/>
    <cellStyle name="Normal 2 2 5 15 2" xfId="13593" xr:uid="{00000000-0005-0000-0000-00006A0B0000}"/>
    <cellStyle name="Normal 2 2 5 16" xfId="600" xr:uid="{00000000-0005-0000-0000-00006B0B0000}"/>
    <cellStyle name="Normal 2 2 5 16 2" xfId="9384" xr:uid="{00000000-0005-0000-0000-00006B0B0000}"/>
    <cellStyle name="Normal 2 2 5 17" xfId="556" xr:uid="{00000000-0005-0000-0000-00006C0B0000}"/>
    <cellStyle name="Normal 2 2 5 17 2" xfId="9343" xr:uid="{00000000-0005-0000-0000-00006C0B0000}"/>
    <cellStyle name="Normal 2 2 5 18" xfId="9024" xr:uid="{00000000-0005-0000-0000-00005F0B0000}"/>
    <cellStyle name="Normal 2 2 5 2" xfId="258" xr:uid="{00000000-0005-0000-0000-00006D0B0000}"/>
    <cellStyle name="Normal 2 2 5 2 10" xfId="4840" xr:uid="{00000000-0005-0000-0000-00006E0B0000}"/>
    <cellStyle name="Normal 2 2 5 2 10 2" xfId="13608" xr:uid="{00000000-0005-0000-0000-00006E0B0000}"/>
    <cellStyle name="Normal 2 2 5 2 11" xfId="615" xr:uid="{00000000-0005-0000-0000-00006F0B0000}"/>
    <cellStyle name="Normal 2 2 5 2 11 2" xfId="9399" xr:uid="{00000000-0005-0000-0000-00006F0B0000}"/>
    <cellStyle name="Normal 2 2 5 2 12" xfId="9064" xr:uid="{00000000-0005-0000-0000-00006D0B0000}"/>
    <cellStyle name="Normal 2 2 5 2 2" xfId="353" xr:uid="{00000000-0005-0000-0000-0000700B0000}"/>
    <cellStyle name="Normal 2 2 5 2 2 10" xfId="9145" xr:uid="{00000000-0005-0000-0000-0000700B0000}"/>
    <cellStyle name="Normal 2 2 5 2 2 2" xfId="512" xr:uid="{00000000-0005-0000-0000-0000710B0000}"/>
    <cellStyle name="Normal 2 2 5 2 2 2 2" xfId="1267" xr:uid="{00000000-0005-0000-0000-0000720B0000}"/>
    <cellStyle name="Normal 2 2 5 2 2 2 2 2" xfId="2343" xr:uid="{00000000-0005-0000-0000-0000730B0000}"/>
    <cellStyle name="Normal 2 2 5 2 2 2 2 2 2" xfId="6564" xr:uid="{00000000-0005-0000-0000-0000740B0000}"/>
    <cellStyle name="Normal 2 2 5 2 2 2 2 2 2 2" xfId="15332" xr:uid="{00000000-0005-0000-0000-0000740B0000}"/>
    <cellStyle name="Normal 2 2 5 2 2 2 2 2 3" xfId="11123" xr:uid="{00000000-0005-0000-0000-0000730B0000}"/>
    <cellStyle name="Normal 2 2 5 2 2 2 2 3" xfId="3523" xr:uid="{00000000-0005-0000-0000-0000750B0000}"/>
    <cellStyle name="Normal 2 2 5 2 2 2 2 3 2" xfId="7741" xr:uid="{00000000-0005-0000-0000-0000760B0000}"/>
    <cellStyle name="Normal 2 2 5 2 2 2 2 3 2 2" xfId="16509" xr:uid="{00000000-0005-0000-0000-0000760B0000}"/>
    <cellStyle name="Normal 2 2 5 2 2 2 2 3 3" xfId="12300" xr:uid="{00000000-0005-0000-0000-0000750B0000}"/>
    <cellStyle name="Normal 2 2 5 2 2 2 2 4" xfId="5490" xr:uid="{00000000-0005-0000-0000-0000770B0000}"/>
    <cellStyle name="Normal 2 2 5 2 2 2 2 4 2" xfId="14258" xr:uid="{00000000-0005-0000-0000-0000770B0000}"/>
    <cellStyle name="Normal 2 2 5 2 2 2 2 5" xfId="10049" xr:uid="{00000000-0005-0000-0000-0000720B0000}"/>
    <cellStyle name="Normal 2 2 5 2 2 2 3" xfId="1987" xr:uid="{00000000-0005-0000-0000-0000780B0000}"/>
    <cellStyle name="Normal 2 2 5 2 2 2 3 2" xfId="3720" xr:uid="{00000000-0005-0000-0000-0000790B0000}"/>
    <cellStyle name="Normal 2 2 5 2 2 2 3 2 2" xfId="7937" xr:uid="{00000000-0005-0000-0000-00007A0B0000}"/>
    <cellStyle name="Normal 2 2 5 2 2 2 3 2 2 2" xfId="16705" xr:uid="{00000000-0005-0000-0000-00007A0B0000}"/>
    <cellStyle name="Normal 2 2 5 2 2 2 3 2 3" xfId="12496" xr:uid="{00000000-0005-0000-0000-0000790B0000}"/>
    <cellStyle name="Normal 2 2 5 2 2 2 3 3" xfId="6208" xr:uid="{00000000-0005-0000-0000-00007B0B0000}"/>
    <cellStyle name="Normal 2 2 5 2 2 2 3 3 2" xfId="14976" xr:uid="{00000000-0005-0000-0000-00007B0B0000}"/>
    <cellStyle name="Normal 2 2 5 2 2 2 3 4" xfId="10767" xr:uid="{00000000-0005-0000-0000-0000780B0000}"/>
    <cellStyle name="Normal 2 2 5 2 2 2 4" xfId="4580" xr:uid="{00000000-0005-0000-0000-00007C0B0000}"/>
    <cellStyle name="Normal 2 2 5 2 2 2 4 2" xfId="8791" xr:uid="{00000000-0005-0000-0000-00007D0B0000}"/>
    <cellStyle name="Normal 2 2 5 2 2 2 4 2 2" xfId="17559" xr:uid="{00000000-0005-0000-0000-00007D0B0000}"/>
    <cellStyle name="Normal 2 2 5 2 2 2 4 3" xfId="13350" xr:uid="{00000000-0005-0000-0000-00007C0B0000}"/>
    <cellStyle name="Normal 2 2 5 2 2 2 5" xfId="3122" xr:uid="{00000000-0005-0000-0000-00007E0B0000}"/>
    <cellStyle name="Normal 2 2 5 2 2 2 5 2" xfId="7341" xr:uid="{00000000-0005-0000-0000-00007F0B0000}"/>
    <cellStyle name="Normal 2 2 5 2 2 2 5 2 2" xfId="16109" xr:uid="{00000000-0005-0000-0000-00007F0B0000}"/>
    <cellStyle name="Normal 2 2 5 2 2 2 5 3" xfId="11900" xr:uid="{00000000-0005-0000-0000-00007E0B0000}"/>
    <cellStyle name="Normal 2 2 5 2 2 2 6" xfId="5134" xr:uid="{00000000-0005-0000-0000-0000800B0000}"/>
    <cellStyle name="Normal 2 2 5 2 2 2 6 2" xfId="13902" xr:uid="{00000000-0005-0000-0000-0000800B0000}"/>
    <cellStyle name="Normal 2 2 5 2 2 2 7" xfId="911" xr:uid="{00000000-0005-0000-0000-0000810B0000}"/>
    <cellStyle name="Normal 2 2 5 2 2 2 7 2" xfId="9693" xr:uid="{00000000-0005-0000-0000-0000810B0000}"/>
    <cellStyle name="Normal 2 2 5 2 2 2 8" xfId="9299" xr:uid="{00000000-0005-0000-0000-0000710B0000}"/>
    <cellStyle name="Normal 2 2 5 2 2 3" xfId="1424" xr:uid="{00000000-0005-0000-0000-0000820B0000}"/>
    <cellStyle name="Normal 2 2 5 2 2 3 2" xfId="2500" xr:uid="{00000000-0005-0000-0000-0000830B0000}"/>
    <cellStyle name="Normal 2 2 5 2 2 3 2 2" xfId="4172" xr:uid="{00000000-0005-0000-0000-0000840B0000}"/>
    <cellStyle name="Normal 2 2 5 2 2 3 2 2 2" xfId="8387" xr:uid="{00000000-0005-0000-0000-0000850B0000}"/>
    <cellStyle name="Normal 2 2 5 2 2 3 2 2 2 2" xfId="17155" xr:uid="{00000000-0005-0000-0000-0000850B0000}"/>
    <cellStyle name="Normal 2 2 5 2 2 3 2 2 3" xfId="12946" xr:uid="{00000000-0005-0000-0000-0000840B0000}"/>
    <cellStyle name="Normal 2 2 5 2 2 3 2 3" xfId="6721" xr:uid="{00000000-0005-0000-0000-0000860B0000}"/>
    <cellStyle name="Normal 2 2 5 2 2 3 2 3 2" xfId="15489" xr:uid="{00000000-0005-0000-0000-0000860B0000}"/>
    <cellStyle name="Normal 2 2 5 2 2 3 2 4" xfId="11280" xr:uid="{00000000-0005-0000-0000-0000830B0000}"/>
    <cellStyle name="Normal 2 2 5 2 2 3 3" xfId="3305" xr:uid="{00000000-0005-0000-0000-0000870B0000}"/>
    <cellStyle name="Normal 2 2 5 2 2 3 3 2" xfId="7523" xr:uid="{00000000-0005-0000-0000-0000880B0000}"/>
    <cellStyle name="Normal 2 2 5 2 2 3 3 2 2" xfId="16291" xr:uid="{00000000-0005-0000-0000-0000880B0000}"/>
    <cellStyle name="Normal 2 2 5 2 2 3 3 3" xfId="12082" xr:uid="{00000000-0005-0000-0000-0000870B0000}"/>
    <cellStyle name="Normal 2 2 5 2 2 3 4" xfId="5647" xr:uid="{00000000-0005-0000-0000-0000890B0000}"/>
    <cellStyle name="Normal 2 2 5 2 2 3 4 2" xfId="14415" xr:uid="{00000000-0005-0000-0000-0000890B0000}"/>
    <cellStyle name="Normal 2 2 5 2 2 3 5" xfId="10206" xr:uid="{00000000-0005-0000-0000-0000820B0000}"/>
    <cellStyle name="Normal 2 2 5 2 2 4" xfId="1581" xr:uid="{00000000-0005-0000-0000-00008A0B0000}"/>
    <cellStyle name="Normal 2 2 5 2 2 4 2" xfId="2657" xr:uid="{00000000-0005-0000-0000-00008B0B0000}"/>
    <cellStyle name="Normal 2 2 5 2 2 4 2 2" xfId="6878" xr:uid="{00000000-0005-0000-0000-00008C0B0000}"/>
    <cellStyle name="Normal 2 2 5 2 2 4 2 2 2" xfId="15646" xr:uid="{00000000-0005-0000-0000-00008C0B0000}"/>
    <cellStyle name="Normal 2 2 5 2 2 4 2 3" xfId="11437" xr:uid="{00000000-0005-0000-0000-00008B0B0000}"/>
    <cellStyle name="Normal 2 2 5 2 2 4 3" xfId="3587" xr:uid="{00000000-0005-0000-0000-00008D0B0000}"/>
    <cellStyle name="Normal 2 2 5 2 2 4 3 2" xfId="7804" xr:uid="{00000000-0005-0000-0000-00008E0B0000}"/>
    <cellStyle name="Normal 2 2 5 2 2 4 3 2 2" xfId="16572" xr:uid="{00000000-0005-0000-0000-00008E0B0000}"/>
    <cellStyle name="Normal 2 2 5 2 2 4 3 3" xfId="12363" xr:uid="{00000000-0005-0000-0000-00008D0B0000}"/>
    <cellStyle name="Normal 2 2 5 2 2 4 4" xfId="5804" xr:uid="{00000000-0005-0000-0000-00008F0B0000}"/>
    <cellStyle name="Normal 2 2 5 2 2 4 4 2" xfId="14572" xr:uid="{00000000-0005-0000-0000-00008F0B0000}"/>
    <cellStyle name="Normal 2 2 5 2 2 4 5" xfId="10363" xr:uid="{00000000-0005-0000-0000-00008A0B0000}"/>
    <cellStyle name="Normal 2 2 5 2 2 5" xfId="1110" xr:uid="{00000000-0005-0000-0000-0000900B0000}"/>
    <cellStyle name="Normal 2 2 5 2 2 5 2" xfId="2186" xr:uid="{00000000-0005-0000-0000-0000910B0000}"/>
    <cellStyle name="Normal 2 2 5 2 2 5 2 2" xfId="6407" xr:uid="{00000000-0005-0000-0000-0000920B0000}"/>
    <cellStyle name="Normal 2 2 5 2 2 5 2 2 2" xfId="15175" xr:uid="{00000000-0005-0000-0000-0000920B0000}"/>
    <cellStyle name="Normal 2 2 5 2 2 5 2 3" xfId="10966" xr:uid="{00000000-0005-0000-0000-0000910B0000}"/>
    <cellStyle name="Normal 2 2 5 2 2 5 3" xfId="3875" xr:uid="{00000000-0005-0000-0000-0000930B0000}"/>
    <cellStyle name="Normal 2 2 5 2 2 5 3 2" xfId="8092" xr:uid="{00000000-0005-0000-0000-0000940B0000}"/>
    <cellStyle name="Normal 2 2 5 2 2 5 3 2 2" xfId="16860" xr:uid="{00000000-0005-0000-0000-0000940B0000}"/>
    <cellStyle name="Normal 2 2 5 2 2 5 3 3" xfId="12651" xr:uid="{00000000-0005-0000-0000-0000930B0000}"/>
    <cellStyle name="Normal 2 2 5 2 2 5 4" xfId="5333" xr:uid="{00000000-0005-0000-0000-0000950B0000}"/>
    <cellStyle name="Normal 2 2 5 2 2 5 4 2" xfId="14101" xr:uid="{00000000-0005-0000-0000-0000950B0000}"/>
    <cellStyle name="Normal 2 2 5 2 2 5 5" xfId="9892" xr:uid="{00000000-0005-0000-0000-0000900B0000}"/>
    <cellStyle name="Normal 2 2 5 2 2 6" xfId="1795" xr:uid="{00000000-0005-0000-0000-0000960B0000}"/>
    <cellStyle name="Normal 2 2 5 2 2 6 2" xfId="6016" xr:uid="{00000000-0005-0000-0000-0000970B0000}"/>
    <cellStyle name="Normal 2 2 5 2 2 6 2 2" xfId="14784" xr:uid="{00000000-0005-0000-0000-0000970B0000}"/>
    <cellStyle name="Normal 2 2 5 2 2 6 3" xfId="10575" xr:uid="{00000000-0005-0000-0000-0000960B0000}"/>
    <cellStyle name="Normal 2 2 5 2 2 7" xfId="2904" xr:uid="{00000000-0005-0000-0000-0000980B0000}"/>
    <cellStyle name="Normal 2 2 5 2 2 7 2" xfId="7123" xr:uid="{00000000-0005-0000-0000-0000990B0000}"/>
    <cellStyle name="Normal 2 2 5 2 2 7 2 2" xfId="15891" xr:uid="{00000000-0005-0000-0000-0000990B0000}"/>
    <cellStyle name="Normal 2 2 5 2 2 7 3" xfId="11682" xr:uid="{00000000-0005-0000-0000-0000980B0000}"/>
    <cellStyle name="Normal 2 2 5 2 2 8" xfId="4942" xr:uid="{00000000-0005-0000-0000-00009A0B0000}"/>
    <cellStyle name="Normal 2 2 5 2 2 8 2" xfId="13710" xr:uid="{00000000-0005-0000-0000-00009A0B0000}"/>
    <cellStyle name="Normal 2 2 5 2 2 9" xfId="719" xr:uid="{00000000-0005-0000-0000-00009B0B0000}"/>
    <cellStyle name="Normal 2 2 5 2 2 9 2" xfId="9501" xr:uid="{00000000-0005-0000-0000-00009B0B0000}"/>
    <cellStyle name="Normal 2 2 5 2 3" xfId="300" xr:uid="{00000000-0005-0000-0000-00009C0B0000}"/>
    <cellStyle name="Normal 2 2 5 2 3 10" xfId="9097" xr:uid="{00000000-0005-0000-0000-00009C0B0000}"/>
    <cellStyle name="Normal 2 2 5 2 3 2" xfId="464" xr:uid="{00000000-0005-0000-0000-00009D0B0000}"/>
    <cellStyle name="Normal 2 2 5 2 3 2 2" xfId="2295" xr:uid="{00000000-0005-0000-0000-00009E0B0000}"/>
    <cellStyle name="Normal 2 2 5 2 3 2 2 2" xfId="3475" xr:uid="{00000000-0005-0000-0000-00009F0B0000}"/>
    <cellStyle name="Normal 2 2 5 2 3 2 2 2 2" xfId="7693" xr:uid="{00000000-0005-0000-0000-0000A00B0000}"/>
    <cellStyle name="Normal 2 2 5 2 3 2 2 2 2 2" xfId="16461" xr:uid="{00000000-0005-0000-0000-0000A00B0000}"/>
    <cellStyle name="Normal 2 2 5 2 3 2 2 2 3" xfId="12252" xr:uid="{00000000-0005-0000-0000-00009F0B0000}"/>
    <cellStyle name="Normal 2 2 5 2 3 2 2 3" xfId="6516" xr:uid="{00000000-0005-0000-0000-0000A10B0000}"/>
    <cellStyle name="Normal 2 2 5 2 3 2 2 3 2" xfId="15284" xr:uid="{00000000-0005-0000-0000-0000A10B0000}"/>
    <cellStyle name="Normal 2 2 5 2 3 2 2 4" xfId="11075" xr:uid="{00000000-0005-0000-0000-00009E0B0000}"/>
    <cellStyle name="Normal 2 2 5 2 3 2 3" xfId="3074" xr:uid="{00000000-0005-0000-0000-0000A20B0000}"/>
    <cellStyle name="Normal 2 2 5 2 3 2 3 2" xfId="7293" xr:uid="{00000000-0005-0000-0000-0000A30B0000}"/>
    <cellStyle name="Normal 2 2 5 2 3 2 3 2 2" xfId="16061" xr:uid="{00000000-0005-0000-0000-0000A30B0000}"/>
    <cellStyle name="Normal 2 2 5 2 3 2 3 3" xfId="11852" xr:uid="{00000000-0005-0000-0000-0000A20B0000}"/>
    <cellStyle name="Normal 2 2 5 2 3 2 4" xfId="5442" xr:uid="{00000000-0005-0000-0000-0000A40B0000}"/>
    <cellStyle name="Normal 2 2 5 2 3 2 4 2" xfId="14210" xr:uid="{00000000-0005-0000-0000-0000A40B0000}"/>
    <cellStyle name="Normal 2 2 5 2 3 2 5" xfId="1219" xr:uid="{00000000-0005-0000-0000-0000A50B0000}"/>
    <cellStyle name="Normal 2 2 5 2 3 2 5 2" xfId="10001" xr:uid="{00000000-0005-0000-0000-0000A50B0000}"/>
    <cellStyle name="Normal 2 2 5 2 3 2 6" xfId="9251" xr:uid="{00000000-0005-0000-0000-00009D0B0000}"/>
    <cellStyle name="Normal 2 2 5 2 3 3" xfId="1376" xr:uid="{00000000-0005-0000-0000-0000A60B0000}"/>
    <cellStyle name="Normal 2 2 5 2 3 3 2" xfId="2452" xr:uid="{00000000-0005-0000-0000-0000A70B0000}"/>
    <cellStyle name="Normal 2 2 5 2 3 3 2 2" xfId="6673" xr:uid="{00000000-0005-0000-0000-0000A80B0000}"/>
    <cellStyle name="Normal 2 2 5 2 3 3 2 2 2" xfId="15441" xr:uid="{00000000-0005-0000-0000-0000A80B0000}"/>
    <cellStyle name="Normal 2 2 5 2 3 3 2 3" xfId="11232" xr:uid="{00000000-0005-0000-0000-0000A70B0000}"/>
    <cellStyle name="Normal 2 2 5 2 3 3 3" xfId="3257" xr:uid="{00000000-0005-0000-0000-0000A90B0000}"/>
    <cellStyle name="Normal 2 2 5 2 3 3 3 2" xfId="7475" xr:uid="{00000000-0005-0000-0000-0000AA0B0000}"/>
    <cellStyle name="Normal 2 2 5 2 3 3 3 2 2" xfId="16243" xr:uid="{00000000-0005-0000-0000-0000AA0B0000}"/>
    <cellStyle name="Normal 2 2 5 2 3 3 3 3" xfId="12034" xr:uid="{00000000-0005-0000-0000-0000A90B0000}"/>
    <cellStyle name="Normal 2 2 5 2 3 3 4" xfId="5599" xr:uid="{00000000-0005-0000-0000-0000AB0B0000}"/>
    <cellStyle name="Normal 2 2 5 2 3 3 4 2" xfId="14367" xr:uid="{00000000-0005-0000-0000-0000AB0B0000}"/>
    <cellStyle name="Normal 2 2 5 2 3 3 5" xfId="10158" xr:uid="{00000000-0005-0000-0000-0000A60B0000}"/>
    <cellStyle name="Normal 2 2 5 2 3 4" xfId="1533" xr:uid="{00000000-0005-0000-0000-0000AC0B0000}"/>
    <cellStyle name="Normal 2 2 5 2 3 4 2" xfId="2609" xr:uid="{00000000-0005-0000-0000-0000AD0B0000}"/>
    <cellStyle name="Normal 2 2 5 2 3 4 2 2" xfId="6830" xr:uid="{00000000-0005-0000-0000-0000AE0B0000}"/>
    <cellStyle name="Normal 2 2 5 2 3 4 2 2 2" xfId="15598" xr:uid="{00000000-0005-0000-0000-0000AE0B0000}"/>
    <cellStyle name="Normal 2 2 5 2 3 4 2 3" xfId="11389" xr:uid="{00000000-0005-0000-0000-0000AD0B0000}"/>
    <cellStyle name="Normal 2 2 5 2 3 4 3" xfId="3672" xr:uid="{00000000-0005-0000-0000-0000AF0B0000}"/>
    <cellStyle name="Normal 2 2 5 2 3 4 3 2" xfId="7889" xr:uid="{00000000-0005-0000-0000-0000B00B0000}"/>
    <cellStyle name="Normal 2 2 5 2 3 4 3 2 2" xfId="16657" xr:uid="{00000000-0005-0000-0000-0000B00B0000}"/>
    <cellStyle name="Normal 2 2 5 2 3 4 3 3" xfId="12448" xr:uid="{00000000-0005-0000-0000-0000AF0B0000}"/>
    <cellStyle name="Normal 2 2 5 2 3 4 4" xfId="5756" xr:uid="{00000000-0005-0000-0000-0000B10B0000}"/>
    <cellStyle name="Normal 2 2 5 2 3 4 4 2" xfId="14524" xr:uid="{00000000-0005-0000-0000-0000B10B0000}"/>
    <cellStyle name="Normal 2 2 5 2 3 4 5" xfId="10315" xr:uid="{00000000-0005-0000-0000-0000AC0B0000}"/>
    <cellStyle name="Normal 2 2 5 2 3 5" xfId="1062" xr:uid="{00000000-0005-0000-0000-0000B20B0000}"/>
    <cellStyle name="Normal 2 2 5 2 3 5 2" xfId="2138" xr:uid="{00000000-0005-0000-0000-0000B30B0000}"/>
    <cellStyle name="Normal 2 2 5 2 3 5 2 2" xfId="6359" xr:uid="{00000000-0005-0000-0000-0000B40B0000}"/>
    <cellStyle name="Normal 2 2 5 2 3 5 2 2 2" xfId="15127" xr:uid="{00000000-0005-0000-0000-0000B40B0000}"/>
    <cellStyle name="Normal 2 2 5 2 3 5 2 3" xfId="10918" xr:uid="{00000000-0005-0000-0000-0000B30B0000}"/>
    <cellStyle name="Normal 2 2 5 2 3 5 3" xfId="3827" xr:uid="{00000000-0005-0000-0000-0000B50B0000}"/>
    <cellStyle name="Normal 2 2 5 2 3 5 3 2" xfId="8044" xr:uid="{00000000-0005-0000-0000-0000B60B0000}"/>
    <cellStyle name="Normal 2 2 5 2 3 5 3 2 2" xfId="16812" xr:uid="{00000000-0005-0000-0000-0000B60B0000}"/>
    <cellStyle name="Normal 2 2 5 2 3 5 3 3" xfId="12603" xr:uid="{00000000-0005-0000-0000-0000B50B0000}"/>
    <cellStyle name="Normal 2 2 5 2 3 5 4" xfId="5285" xr:uid="{00000000-0005-0000-0000-0000B70B0000}"/>
    <cellStyle name="Normal 2 2 5 2 3 5 4 2" xfId="14053" xr:uid="{00000000-0005-0000-0000-0000B70B0000}"/>
    <cellStyle name="Normal 2 2 5 2 3 5 5" xfId="9844" xr:uid="{00000000-0005-0000-0000-0000B20B0000}"/>
    <cellStyle name="Normal 2 2 5 2 3 6" xfId="1884" xr:uid="{00000000-0005-0000-0000-0000B80B0000}"/>
    <cellStyle name="Normal 2 2 5 2 3 6 2" xfId="6105" xr:uid="{00000000-0005-0000-0000-0000B90B0000}"/>
    <cellStyle name="Normal 2 2 5 2 3 6 2 2" xfId="14873" xr:uid="{00000000-0005-0000-0000-0000B90B0000}"/>
    <cellStyle name="Normal 2 2 5 2 3 6 3" xfId="10664" xr:uid="{00000000-0005-0000-0000-0000B80B0000}"/>
    <cellStyle name="Normal 2 2 5 2 3 7" xfId="2856" xr:uid="{00000000-0005-0000-0000-0000BA0B0000}"/>
    <cellStyle name="Normal 2 2 5 2 3 7 2" xfId="7075" xr:uid="{00000000-0005-0000-0000-0000BB0B0000}"/>
    <cellStyle name="Normal 2 2 5 2 3 7 2 2" xfId="15843" xr:uid="{00000000-0005-0000-0000-0000BB0B0000}"/>
    <cellStyle name="Normal 2 2 5 2 3 7 3" xfId="11634" xr:uid="{00000000-0005-0000-0000-0000BA0B0000}"/>
    <cellStyle name="Normal 2 2 5 2 3 8" xfId="5031" xr:uid="{00000000-0005-0000-0000-0000BC0B0000}"/>
    <cellStyle name="Normal 2 2 5 2 3 8 2" xfId="13799" xr:uid="{00000000-0005-0000-0000-0000BC0B0000}"/>
    <cellStyle name="Normal 2 2 5 2 3 9" xfId="808" xr:uid="{00000000-0005-0000-0000-0000BD0B0000}"/>
    <cellStyle name="Normal 2 2 5 2 3 9 2" xfId="9590" xr:uid="{00000000-0005-0000-0000-0000BD0B0000}"/>
    <cellStyle name="Normal 2 2 5 2 4" xfId="431" xr:uid="{00000000-0005-0000-0000-0000BE0B0000}"/>
    <cellStyle name="Normal 2 2 5 2 4 2" xfId="2262" xr:uid="{00000000-0005-0000-0000-0000BF0B0000}"/>
    <cellStyle name="Normal 2 2 5 2 4 2 2" xfId="3442" xr:uid="{00000000-0005-0000-0000-0000C00B0000}"/>
    <cellStyle name="Normal 2 2 5 2 4 2 2 2" xfId="7660" xr:uid="{00000000-0005-0000-0000-0000C10B0000}"/>
    <cellStyle name="Normal 2 2 5 2 4 2 2 2 2" xfId="16428" xr:uid="{00000000-0005-0000-0000-0000C10B0000}"/>
    <cellStyle name="Normal 2 2 5 2 4 2 2 3" xfId="12219" xr:uid="{00000000-0005-0000-0000-0000C00B0000}"/>
    <cellStyle name="Normal 2 2 5 2 4 2 3" xfId="6483" xr:uid="{00000000-0005-0000-0000-0000C20B0000}"/>
    <cellStyle name="Normal 2 2 5 2 4 2 3 2" xfId="15251" xr:uid="{00000000-0005-0000-0000-0000C20B0000}"/>
    <cellStyle name="Normal 2 2 5 2 4 2 4" xfId="11042" xr:uid="{00000000-0005-0000-0000-0000BF0B0000}"/>
    <cellStyle name="Normal 2 2 5 2 4 3" xfId="3645" xr:uid="{00000000-0005-0000-0000-0000C30B0000}"/>
    <cellStyle name="Normal 2 2 5 2 4 3 2" xfId="7862" xr:uid="{00000000-0005-0000-0000-0000C40B0000}"/>
    <cellStyle name="Normal 2 2 5 2 4 3 2 2" xfId="16630" xr:uid="{00000000-0005-0000-0000-0000C40B0000}"/>
    <cellStyle name="Normal 2 2 5 2 4 3 3" xfId="12421" xr:uid="{00000000-0005-0000-0000-0000C30B0000}"/>
    <cellStyle name="Normal 2 2 5 2 4 4" xfId="4438" xr:uid="{00000000-0005-0000-0000-0000C50B0000}"/>
    <cellStyle name="Normal 2 2 5 2 4 4 2" xfId="8653" xr:uid="{00000000-0005-0000-0000-0000C60B0000}"/>
    <cellStyle name="Normal 2 2 5 2 4 4 2 2" xfId="17421" xr:uid="{00000000-0005-0000-0000-0000C60B0000}"/>
    <cellStyle name="Normal 2 2 5 2 4 4 3" xfId="13212" xr:uid="{00000000-0005-0000-0000-0000C50B0000}"/>
    <cellStyle name="Normal 2 2 5 2 4 5" xfId="3041" xr:uid="{00000000-0005-0000-0000-0000C70B0000}"/>
    <cellStyle name="Normal 2 2 5 2 4 5 2" xfId="7260" xr:uid="{00000000-0005-0000-0000-0000C80B0000}"/>
    <cellStyle name="Normal 2 2 5 2 4 5 2 2" xfId="16028" xr:uid="{00000000-0005-0000-0000-0000C80B0000}"/>
    <cellStyle name="Normal 2 2 5 2 4 5 3" xfId="11819" xr:uid="{00000000-0005-0000-0000-0000C70B0000}"/>
    <cellStyle name="Normal 2 2 5 2 4 6" xfId="5409" xr:uid="{00000000-0005-0000-0000-0000C90B0000}"/>
    <cellStyle name="Normal 2 2 5 2 4 6 2" xfId="14177" xr:uid="{00000000-0005-0000-0000-0000C90B0000}"/>
    <cellStyle name="Normal 2 2 5 2 4 7" xfId="1186" xr:uid="{00000000-0005-0000-0000-0000CA0B0000}"/>
    <cellStyle name="Normal 2 2 5 2 4 7 2" xfId="9968" xr:uid="{00000000-0005-0000-0000-0000CA0B0000}"/>
    <cellStyle name="Normal 2 2 5 2 4 8" xfId="9218" xr:uid="{00000000-0005-0000-0000-0000BE0B0000}"/>
    <cellStyle name="Normal 2 2 5 2 5" xfId="1343" xr:uid="{00000000-0005-0000-0000-0000CB0B0000}"/>
    <cellStyle name="Normal 2 2 5 2 5 2" xfId="2419" xr:uid="{00000000-0005-0000-0000-0000CC0B0000}"/>
    <cellStyle name="Normal 2 2 5 2 5 2 2" xfId="4362" xr:uid="{00000000-0005-0000-0000-0000CD0B0000}"/>
    <cellStyle name="Normal 2 2 5 2 5 2 2 2" xfId="8577" xr:uid="{00000000-0005-0000-0000-0000CE0B0000}"/>
    <cellStyle name="Normal 2 2 5 2 5 2 2 2 2" xfId="17345" xr:uid="{00000000-0005-0000-0000-0000CE0B0000}"/>
    <cellStyle name="Normal 2 2 5 2 5 2 2 3" xfId="13136" xr:uid="{00000000-0005-0000-0000-0000CD0B0000}"/>
    <cellStyle name="Normal 2 2 5 2 5 2 3" xfId="6640" xr:uid="{00000000-0005-0000-0000-0000CF0B0000}"/>
    <cellStyle name="Normal 2 2 5 2 5 2 3 2" xfId="15408" xr:uid="{00000000-0005-0000-0000-0000CF0B0000}"/>
    <cellStyle name="Normal 2 2 5 2 5 2 4" xfId="11199" xr:uid="{00000000-0005-0000-0000-0000CC0B0000}"/>
    <cellStyle name="Normal 2 2 5 2 5 3" xfId="3224" xr:uid="{00000000-0005-0000-0000-0000D00B0000}"/>
    <cellStyle name="Normal 2 2 5 2 5 3 2" xfId="7442" xr:uid="{00000000-0005-0000-0000-0000D10B0000}"/>
    <cellStyle name="Normal 2 2 5 2 5 3 2 2" xfId="16210" xr:uid="{00000000-0005-0000-0000-0000D10B0000}"/>
    <cellStyle name="Normal 2 2 5 2 5 3 3" xfId="12001" xr:uid="{00000000-0005-0000-0000-0000D00B0000}"/>
    <cellStyle name="Normal 2 2 5 2 5 4" xfId="5566" xr:uid="{00000000-0005-0000-0000-0000D20B0000}"/>
    <cellStyle name="Normal 2 2 5 2 5 4 2" xfId="14334" xr:uid="{00000000-0005-0000-0000-0000D20B0000}"/>
    <cellStyle name="Normal 2 2 5 2 5 5" xfId="10125" xr:uid="{00000000-0005-0000-0000-0000CB0B0000}"/>
    <cellStyle name="Normal 2 2 5 2 6" xfId="1500" xr:uid="{00000000-0005-0000-0000-0000D30B0000}"/>
    <cellStyle name="Normal 2 2 5 2 6 2" xfId="2576" xr:uid="{00000000-0005-0000-0000-0000D40B0000}"/>
    <cellStyle name="Normal 2 2 5 2 6 2 2" xfId="4250" xr:uid="{00000000-0005-0000-0000-0000D50B0000}"/>
    <cellStyle name="Normal 2 2 5 2 6 2 2 2" xfId="8465" xr:uid="{00000000-0005-0000-0000-0000D60B0000}"/>
    <cellStyle name="Normal 2 2 5 2 6 2 2 2 2" xfId="17233" xr:uid="{00000000-0005-0000-0000-0000D60B0000}"/>
    <cellStyle name="Normal 2 2 5 2 6 2 2 3" xfId="13024" xr:uid="{00000000-0005-0000-0000-0000D50B0000}"/>
    <cellStyle name="Normal 2 2 5 2 6 2 3" xfId="6797" xr:uid="{00000000-0005-0000-0000-0000D70B0000}"/>
    <cellStyle name="Normal 2 2 5 2 6 2 3 2" xfId="15565" xr:uid="{00000000-0005-0000-0000-0000D70B0000}"/>
    <cellStyle name="Normal 2 2 5 2 6 2 4" xfId="11356" xr:uid="{00000000-0005-0000-0000-0000D40B0000}"/>
    <cellStyle name="Normal 2 2 5 2 6 3" xfId="3567" xr:uid="{00000000-0005-0000-0000-0000D80B0000}"/>
    <cellStyle name="Normal 2 2 5 2 6 3 2" xfId="7784" xr:uid="{00000000-0005-0000-0000-0000D90B0000}"/>
    <cellStyle name="Normal 2 2 5 2 6 3 2 2" xfId="16552" xr:uid="{00000000-0005-0000-0000-0000D90B0000}"/>
    <cellStyle name="Normal 2 2 5 2 6 3 3" xfId="12343" xr:uid="{00000000-0005-0000-0000-0000D80B0000}"/>
    <cellStyle name="Normal 2 2 5 2 6 4" xfId="5723" xr:uid="{00000000-0005-0000-0000-0000DA0B0000}"/>
    <cellStyle name="Normal 2 2 5 2 6 4 2" xfId="14491" xr:uid="{00000000-0005-0000-0000-0000DA0B0000}"/>
    <cellStyle name="Normal 2 2 5 2 6 5" xfId="10282" xr:uid="{00000000-0005-0000-0000-0000D30B0000}"/>
    <cellStyle name="Normal 2 2 5 2 7" xfId="1029" xr:uid="{00000000-0005-0000-0000-0000DB0B0000}"/>
    <cellStyle name="Normal 2 2 5 2 7 2" xfId="2105" xr:uid="{00000000-0005-0000-0000-0000DC0B0000}"/>
    <cellStyle name="Normal 2 2 5 2 7 2 2" xfId="6326" xr:uid="{00000000-0005-0000-0000-0000DD0B0000}"/>
    <cellStyle name="Normal 2 2 5 2 7 2 2 2" xfId="15094" xr:uid="{00000000-0005-0000-0000-0000DD0B0000}"/>
    <cellStyle name="Normal 2 2 5 2 7 2 3" xfId="10885" xr:uid="{00000000-0005-0000-0000-0000DC0B0000}"/>
    <cellStyle name="Normal 2 2 5 2 7 3" xfId="3795" xr:uid="{00000000-0005-0000-0000-0000DE0B0000}"/>
    <cellStyle name="Normal 2 2 5 2 7 3 2" xfId="8012" xr:uid="{00000000-0005-0000-0000-0000DF0B0000}"/>
    <cellStyle name="Normal 2 2 5 2 7 3 2 2" xfId="16780" xr:uid="{00000000-0005-0000-0000-0000DF0B0000}"/>
    <cellStyle name="Normal 2 2 5 2 7 3 3" xfId="12571" xr:uid="{00000000-0005-0000-0000-0000DE0B0000}"/>
    <cellStyle name="Normal 2 2 5 2 7 4" xfId="5252" xr:uid="{00000000-0005-0000-0000-0000E00B0000}"/>
    <cellStyle name="Normal 2 2 5 2 7 4 2" xfId="14020" xr:uid="{00000000-0005-0000-0000-0000E00B0000}"/>
    <cellStyle name="Normal 2 2 5 2 7 5" xfId="9811" xr:uid="{00000000-0005-0000-0000-0000DB0B0000}"/>
    <cellStyle name="Normal 2 2 5 2 8" xfId="1693" xr:uid="{00000000-0005-0000-0000-0000E10B0000}"/>
    <cellStyle name="Normal 2 2 5 2 8 2" xfId="4794" xr:uid="{00000000-0005-0000-0000-0000E20B0000}"/>
    <cellStyle name="Normal 2 2 5 2 8 2 2" xfId="9003" xr:uid="{00000000-0005-0000-0000-0000E30B0000}"/>
    <cellStyle name="Normal 2 2 5 2 8 2 2 2" xfId="17771" xr:uid="{00000000-0005-0000-0000-0000E30B0000}"/>
    <cellStyle name="Normal 2 2 5 2 8 2 3" xfId="13562" xr:uid="{00000000-0005-0000-0000-0000E20B0000}"/>
    <cellStyle name="Normal 2 2 5 2 8 3" xfId="5914" xr:uid="{00000000-0005-0000-0000-0000E40B0000}"/>
    <cellStyle name="Normal 2 2 5 2 8 3 2" xfId="14682" xr:uid="{00000000-0005-0000-0000-0000E40B0000}"/>
    <cellStyle name="Normal 2 2 5 2 8 4" xfId="10473" xr:uid="{00000000-0005-0000-0000-0000E10B0000}"/>
    <cellStyle name="Normal 2 2 5 2 9" xfId="2823" xr:uid="{00000000-0005-0000-0000-0000E50B0000}"/>
    <cellStyle name="Normal 2 2 5 2 9 2" xfId="7042" xr:uid="{00000000-0005-0000-0000-0000E60B0000}"/>
    <cellStyle name="Normal 2 2 5 2 9 2 2" xfId="15810" xr:uid="{00000000-0005-0000-0000-0000E60B0000}"/>
    <cellStyle name="Normal 2 2 5 2 9 3" xfId="11601" xr:uid="{00000000-0005-0000-0000-0000E50B0000}"/>
    <cellStyle name="Normal 2 2 5 3" xfId="336" xr:uid="{00000000-0005-0000-0000-0000E70B0000}"/>
    <cellStyle name="Normal 2 2 5 3 10" xfId="4886" xr:uid="{00000000-0005-0000-0000-0000E80B0000}"/>
    <cellStyle name="Normal 2 2 5 3 10 2" xfId="13654" xr:uid="{00000000-0005-0000-0000-0000E80B0000}"/>
    <cellStyle name="Normal 2 2 5 3 11" xfId="661" xr:uid="{00000000-0005-0000-0000-0000E90B0000}"/>
    <cellStyle name="Normal 2 2 5 3 11 2" xfId="9445" xr:uid="{00000000-0005-0000-0000-0000E90B0000}"/>
    <cellStyle name="Normal 2 2 5 3 12" xfId="9130" xr:uid="{00000000-0005-0000-0000-0000E70B0000}"/>
    <cellStyle name="Normal 2 2 5 3 2" xfId="497" xr:uid="{00000000-0005-0000-0000-0000EA0B0000}"/>
    <cellStyle name="Normal 2 2 5 3 2 2" xfId="957" xr:uid="{00000000-0005-0000-0000-0000EB0B0000}"/>
    <cellStyle name="Normal 2 2 5 3 2 2 2" xfId="1649" xr:uid="{00000000-0005-0000-0000-0000EC0B0000}"/>
    <cellStyle name="Normal 2 2 5 3 2 2 2 2" xfId="2723" xr:uid="{00000000-0005-0000-0000-0000ED0B0000}"/>
    <cellStyle name="Normal 2 2 5 3 2 2 2 2 2" xfId="6944" xr:uid="{00000000-0005-0000-0000-0000EE0B0000}"/>
    <cellStyle name="Normal 2 2 5 3 2 2 2 2 2 2" xfId="15712" xr:uid="{00000000-0005-0000-0000-0000EE0B0000}"/>
    <cellStyle name="Normal 2 2 5 3 2 2 2 2 3" xfId="11503" xr:uid="{00000000-0005-0000-0000-0000ED0B0000}"/>
    <cellStyle name="Normal 2 2 5 3 2 2 2 3" xfId="4561" xr:uid="{00000000-0005-0000-0000-0000EF0B0000}"/>
    <cellStyle name="Normal 2 2 5 3 2 2 2 3 2" xfId="8772" xr:uid="{00000000-0005-0000-0000-0000F00B0000}"/>
    <cellStyle name="Normal 2 2 5 3 2 2 2 3 2 2" xfId="17540" xr:uid="{00000000-0005-0000-0000-0000F00B0000}"/>
    <cellStyle name="Normal 2 2 5 3 2 2 2 3 3" xfId="13331" xr:uid="{00000000-0005-0000-0000-0000EF0B0000}"/>
    <cellStyle name="Normal 2 2 5 3 2 2 2 4" xfId="5870" xr:uid="{00000000-0005-0000-0000-0000F10B0000}"/>
    <cellStyle name="Normal 2 2 5 3 2 2 2 4 2" xfId="14638" xr:uid="{00000000-0005-0000-0000-0000F10B0000}"/>
    <cellStyle name="Normal 2 2 5 3 2 2 2 5" xfId="10429" xr:uid="{00000000-0005-0000-0000-0000EC0B0000}"/>
    <cellStyle name="Normal 2 2 5 3 2 2 3" xfId="2033" xr:uid="{00000000-0005-0000-0000-0000F20B0000}"/>
    <cellStyle name="Normal 2 2 5 3 2 2 3 2" xfId="6254" xr:uid="{00000000-0005-0000-0000-0000F30B0000}"/>
    <cellStyle name="Normal 2 2 5 3 2 2 3 2 2" xfId="15022" xr:uid="{00000000-0005-0000-0000-0000F30B0000}"/>
    <cellStyle name="Normal 2 2 5 3 2 2 3 3" xfId="10813" xr:uid="{00000000-0005-0000-0000-0000F20B0000}"/>
    <cellStyle name="Normal 2 2 5 3 2 2 4" xfId="3364" xr:uid="{00000000-0005-0000-0000-0000F40B0000}"/>
    <cellStyle name="Normal 2 2 5 3 2 2 4 2" xfId="7582" xr:uid="{00000000-0005-0000-0000-0000F50B0000}"/>
    <cellStyle name="Normal 2 2 5 3 2 2 4 2 2" xfId="16350" xr:uid="{00000000-0005-0000-0000-0000F50B0000}"/>
    <cellStyle name="Normal 2 2 5 3 2 2 4 3" xfId="12141" xr:uid="{00000000-0005-0000-0000-0000F40B0000}"/>
    <cellStyle name="Normal 2 2 5 3 2 2 5" xfId="5180" xr:uid="{00000000-0005-0000-0000-0000F60B0000}"/>
    <cellStyle name="Normal 2 2 5 3 2 2 5 2" xfId="13948" xr:uid="{00000000-0005-0000-0000-0000F60B0000}"/>
    <cellStyle name="Normal 2 2 5 3 2 2 6" xfId="9739" xr:uid="{00000000-0005-0000-0000-0000EB0B0000}"/>
    <cellStyle name="Normal 2 2 5 3 2 3" xfId="1252" xr:uid="{00000000-0005-0000-0000-0000F70B0000}"/>
    <cellStyle name="Normal 2 2 5 3 2 3 2" xfId="2328" xr:uid="{00000000-0005-0000-0000-0000F80B0000}"/>
    <cellStyle name="Normal 2 2 5 3 2 3 2 2" xfId="6549" xr:uid="{00000000-0005-0000-0000-0000F90B0000}"/>
    <cellStyle name="Normal 2 2 5 3 2 3 2 2 2" xfId="15317" xr:uid="{00000000-0005-0000-0000-0000F90B0000}"/>
    <cellStyle name="Normal 2 2 5 3 2 3 2 3" xfId="11108" xr:uid="{00000000-0005-0000-0000-0000F80B0000}"/>
    <cellStyle name="Normal 2 2 5 3 2 3 3" xfId="3705" xr:uid="{00000000-0005-0000-0000-0000FA0B0000}"/>
    <cellStyle name="Normal 2 2 5 3 2 3 3 2" xfId="7922" xr:uid="{00000000-0005-0000-0000-0000FB0B0000}"/>
    <cellStyle name="Normal 2 2 5 3 2 3 3 2 2" xfId="16690" xr:uid="{00000000-0005-0000-0000-0000FB0B0000}"/>
    <cellStyle name="Normal 2 2 5 3 2 3 3 3" xfId="12481" xr:uid="{00000000-0005-0000-0000-0000FA0B0000}"/>
    <cellStyle name="Normal 2 2 5 3 2 3 4" xfId="5475" xr:uid="{00000000-0005-0000-0000-0000FC0B0000}"/>
    <cellStyle name="Normal 2 2 5 3 2 3 4 2" xfId="14243" xr:uid="{00000000-0005-0000-0000-0000FC0B0000}"/>
    <cellStyle name="Normal 2 2 5 3 2 3 5" xfId="10034" xr:uid="{00000000-0005-0000-0000-0000F70B0000}"/>
    <cellStyle name="Normal 2 2 5 3 2 4" xfId="1841" xr:uid="{00000000-0005-0000-0000-0000FD0B0000}"/>
    <cellStyle name="Normal 2 2 5 3 2 4 2" xfId="3937" xr:uid="{00000000-0005-0000-0000-0000FE0B0000}"/>
    <cellStyle name="Normal 2 2 5 3 2 4 2 2" xfId="8154" xr:uid="{00000000-0005-0000-0000-0000FF0B0000}"/>
    <cellStyle name="Normal 2 2 5 3 2 4 2 2 2" xfId="16922" xr:uid="{00000000-0005-0000-0000-0000FF0B0000}"/>
    <cellStyle name="Normal 2 2 5 3 2 4 2 3" xfId="12713" xr:uid="{00000000-0005-0000-0000-0000FE0B0000}"/>
    <cellStyle name="Normal 2 2 5 3 2 4 3" xfId="6062" xr:uid="{00000000-0005-0000-0000-0000000C0000}"/>
    <cellStyle name="Normal 2 2 5 3 2 4 3 2" xfId="14830" xr:uid="{00000000-0005-0000-0000-0000000C0000}"/>
    <cellStyle name="Normal 2 2 5 3 2 4 4" xfId="10621" xr:uid="{00000000-0005-0000-0000-0000FD0B0000}"/>
    <cellStyle name="Normal 2 2 5 3 2 5" xfId="2963" xr:uid="{00000000-0005-0000-0000-0000010C0000}"/>
    <cellStyle name="Normal 2 2 5 3 2 5 2" xfId="7182" xr:uid="{00000000-0005-0000-0000-0000020C0000}"/>
    <cellStyle name="Normal 2 2 5 3 2 5 2 2" xfId="15950" xr:uid="{00000000-0005-0000-0000-0000020C0000}"/>
    <cellStyle name="Normal 2 2 5 3 2 5 3" xfId="11741" xr:uid="{00000000-0005-0000-0000-0000010C0000}"/>
    <cellStyle name="Normal 2 2 5 3 2 6" xfId="4988" xr:uid="{00000000-0005-0000-0000-0000030C0000}"/>
    <cellStyle name="Normal 2 2 5 3 2 6 2" xfId="13756" xr:uid="{00000000-0005-0000-0000-0000030C0000}"/>
    <cellStyle name="Normal 2 2 5 3 2 7" xfId="765" xr:uid="{00000000-0005-0000-0000-0000040C0000}"/>
    <cellStyle name="Normal 2 2 5 3 2 7 2" xfId="9547" xr:uid="{00000000-0005-0000-0000-0000040C0000}"/>
    <cellStyle name="Normal 2 2 5 3 2 8" xfId="9284" xr:uid="{00000000-0005-0000-0000-0000EA0B0000}"/>
    <cellStyle name="Normal 2 2 5 3 3" xfId="854" xr:uid="{00000000-0005-0000-0000-0000050C0000}"/>
    <cellStyle name="Normal 2 2 5 3 3 2" xfId="1409" xr:uid="{00000000-0005-0000-0000-0000060C0000}"/>
    <cellStyle name="Normal 2 2 5 3 3 2 2" xfId="2485" xr:uid="{00000000-0005-0000-0000-0000070C0000}"/>
    <cellStyle name="Normal 2 2 5 3 3 2 2 2" xfId="6706" xr:uid="{00000000-0005-0000-0000-0000080C0000}"/>
    <cellStyle name="Normal 2 2 5 3 3 2 2 2 2" xfId="15474" xr:uid="{00000000-0005-0000-0000-0000080C0000}"/>
    <cellStyle name="Normal 2 2 5 3 3 2 2 3" xfId="11265" xr:uid="{00000000-0005-0000-0000-0000070C0000}"/>
    <cellStyle name="Normal 2 2 5 3 3 2 3" xfId="3508" xr:uid="{00000000-0005-0000-0000-0000090C0000}"/>
    <cellStyle name="Normal 2 2 5 3 3 2 3 2" xfId="7726" xr:uid="{00000000-0005-0000-0000-00000A0C0000}"/>
    <cellStyle name="Normal 2 2 5 3 3 2 3 2 2" xfId="16494" xr:uid="{00000000-0005-0000-0000-00000A0C0000}"/>
    <cellStyle name="Normal 2 2 5 3 3 2 3 3" xfId="12285" xr:uid="{00000000-0005-0000-0000-0000090C0000}"/>
    <cellStyle name="Normal 2 2 5 3 3 2 4" xfId="5632" xr:uid="{00000000-0005-0000-0000-00000B0C0000}"/>
    <cellStyle name="Normal 2 2 5 3 3 2 4 2" xfId="14400" xr:uid="{00000000-0005-0000-0000-00000B0C0000}"/>
    <cellStyle name="Normal 2 2 5 3 3 2 5" xfId="10191" xr:uid="{00000000-0005-0000-0000-0000060C0000}"/>
    <cellStyle name="Normal 2 2 5 3 3 3" xfId="1930" xr:uid="{00000000-0005-0000-0000-00000C0C0000}"/>
    <cellStyle name="Normal 2 2 5 3 3 3 2" xfId="4594" xr:uid="{00000000-0005-0000-0000-00000D0C0000}"/>
    <cellStyle name="Normal 2 2 5 3 3 3 2 2" xfId="8804" xr:uid="{00000000-0005-0000-0000-00000E0C0000}"/>
    <cellStyle name="Normal 2 2 5 3 3 3 2 2 2" xfId="17572" xr:uid="{00000000-0005-0000-0000-00000E0C0000}"/>
    <cellStyle name="Normal 2 2 5 3 3 3 2 3" xfId="13363" xr:uid="{00000000-0005-0000-0000-00000D0C0000}"/>
    <cellStyle name="Normal 2 2 5 3 3 3 3" xfId="6151" xr:uid="{00000000-0005-0000-0000-00000F0C0000}"/>
    <cellStyle name="Normal 2 2 5 3 3 3 3 2" xfId="14919" xr:uid="{00000000-0005-0000-0000-00000F0C0000}"/>
    <cellStyle name="Normal 2 2 5 3 3 3 4" xfId="10710" xr:uid="{00000000-0005-0000-0000-00000C0C0000}"/>
    <cellStyle name="Normal 2 2 5 3 3 4" xfId="3107" xr:uid="{00000000-0005-0000-0000-0000100C0000}"/>
    <cellStyle name="Normal 2 2 5 3 3 4 2" xfId="7326" xr:uid="{00000000-0005-0000-0000-0000110C0000}"/>
    <cellStyle name="Normal 2 2 5 3 3 4 2 2" xfId="16094" xr:uid="{00000000-0005-0000-0000-0000110C0000}"/>
    <cellStyle name="Normal 2 2 5 3 3 4 3" xfId="11885" xr:uid="{00000000-0005-0000-0000-0000100C0000}"/>
    <cellStyle name="Normal 2 2 5 3 3 5" xfId="5077" xr:uid="{00000000-0005-0000-0000-0000120C0000}"/>
    <cellStyle name="Normal 2 2 5 3 3 5 2" xfId="13845" xr:uid="{00000000-0005-0000-0000-0000120C0000}"/>
    <cellStyle name="Normal 2 2 5 3 3 6" xfId="9636" xr:uid="{00000000-0005-0000-0000-0000050C0000}"/>
    <cellStyle name="Normal 2 2 5 3 4" xfId="1566" xr:uid="{00000000-0005-0000-0000-0000130C0000}"/>
    <cellStyle name="Normal 2 2 5 3 4 2" xfId="2642" xr:uid="{00000000-0005-0000-0000-0000140C0000}"/>
    <cellStyle name="Normal 2 2 5 3 4 2 2" xfId="4396" xr:uid="{00000000-0005-0000-0000-0000150C0000}"/>
    <cellStyle name="Normal 2 2 5 3 4 2 2 2" xfId="8611" xr:uid="{00000000-0005-0000-0000-0000160C0000}"/>
    <cellStyle name="Normal 2 2 5 3 4 2 2 2 2" xfId="17379" xr:uid="{00000000-0005-0000-0000-0000160C0000}"/>
    <cellStyle name="Normal 2 2 5 3 4 2 2 3" xfId="13170" xr:uid="{00000000-0005-0000-0000-0000150C0000}"/>
    <cellStyle name="Normal 2 2 5 3 4 2 3" xfId="6863" xr:uid="{00000000-0005-0000-0000-0000170C0000}"/>
    <cellStyle name="Normal 2 2 5 3 4 2 3 2" xfId="15631" xr:uid="{00000000-0005-0000-0000-0000170C0000}"/>
    <cellStyle name="Normal 2 2 5 3 4 2 4" xfId="11422" xr:uid="{00000000-0005-0000-0000-0000140C0000}"/>
    <cellStyle name="Normal 2 2 5 3 4 3" xfId="3290" xr:uid="{00000000-0005-0000-0000-0000180C0000}"/>
    <cellStyle name="Normal 2 2 5 3 4 3 2" xfId="7508" xr:uid="{00000000-0005-0000-0000-0000190C0000}"/>
    <cellStyle name="Normal 2 2 5 3 4 3 2 2" xfId="16276" xr:uid="{00000000-0005-0000-0000-0000190C0000}"/>
    <cellStyle name="Normal 2 2 5 3 4 3 3" xfId="12067" xr:uid="{00000000-0005-0000-0000-0000180C0000}"/>
    <cellStyle name="Normal 2 2 5 3 4 4" xfId="5789" xr:uid="{00000000-0005-0000-0000-00001A0C0000}"/>
    <cellStyle name="Normal 2 2 5 3 4 4 2" xfId="14557" xr:uid="{00000000-0005-0000-0000-00001A0C0000}"/>
    <cellStyle name="Normal 2 2 5 3 4 5" xfId="10348" xr:uid="{00000000-0005-0000-0000-0000130C0000}"/>
    <cellStyle name="Normal 2 2 5 3 5" xfId="1095" xr:uid="{00000000-0005-0000-0000-00001B0C0000}"/>
    <cellStyle name="Normal 2 2 5 3 5 2" xfId="2171" xr:uid="{00000000-0005-0000-0000-00001C0C0000}"/>
    <cellStyle name="Normal 2 2 5 3 5 2 2" xfId="6392" xr:uid="{00000000-0005-0000-0000-00001D0C0000}"/>
    <cellStyle name="Normal 2 2 5 3 5 2 2 2" xfId="15160" xr:uid="{00000000-0005-0000-0000-00001D0C0000}"/>
    <cellStyle name="Normal 2 2 5 3 5 2 3" xfId="10951" xr:uid="{00000000-0005-0000-0000-00001C0C0000}"/>
    <cellStyle name="Normal 2 2 5 3 5 3" xfId="3860" xr:uid="{00000000-0005-0000-0000-00001E0C0000}"/>
    <cellStyle name="Normal 2 2 5 3 5 3 2" xfId="8077" xr:uid="{00000000-0005-0000-0000-00001F0C0000}"/>
    <cellStyle name="Normal 2 2 5 3 5 3 2 2" xfId="16845" xr:uid="{00000000-0005-0000-0000-00001F0C0000}"/>
    <cellStyle name="Normal 2 2 5 3 5 3 3" xfId="12636" xr:uid="{00000000-0005-0000-0000-00001E0C0000}"/>
    <cellStyle name="Normal 2 2 5 3 5 4" xfId="5318" xr:uid="{00000000-0005-0000-0000-0000200C0000}"/>
    <cellStyle name="Normal 2 2 5 3 5 4 2" xfId="14086" xr:uid="{00000000-0005-0000-0000-0000200C0000}"/>
    <cellStyle name="Normal 2 2 5 3 5 5" xfId="9877" xr:uid="{00000000-0005-0000-0000-00001B0C0000}"/>
    <cellStyle name="Normal 2 2 5 3 6" xfId="1739" xr:uid="{00000000-0005-0000-0000-0000210C0000}"/>
    <cellStyle name="Normal 2 2 5 3 6 2" xfId="4234" xr:uid="{00000000-0005-0000-0000-0000220C0000}"/>
    <cellStyle name="Normal 2 2 5 3 6 2 2" xfId="8449" xr:uid="{00000000-0005-0000-0000-0000230C0000}"/>
    <cellStyle name="Normal 2 2 5 3 6 2 2 2" xfId="17217" xr:uid="{00000000-0005-0000-0000-0000230C0000}"/>
    <cellStyle name="Normal 2 2 5 3 6 2 3" xfId="13008" xr:uid="{00000000-0005-0000-0000-0000220C0000}"/>
    <cellStyle name="Normal 2 2 5 3 6 3" xfId="5960" xr:uid="{00000000-0005-0000-0000-0000240C0000}"/>
    <cellStyle name="Normal 2 2 5 3 6 3 2" xfId="14728" xr:uid="{00000000-0005-0000-0000-0000240C0000}"/>
    <cellStyle name="Normal 2 2 5 3 6 4" xfId="10519" xr:uid="{00000000-0005-0000-0000-0000210C0000}"/>
    <cellStyle name="Normal 2 2 5 3 7" xfId="4140" xr:uid="{00000000-0005-0000-0000-0000250C0000}"/>
    <cellStyle name="Normal 2 2 5 3 7 2" xfId="8355" xr:uid="{00000000-0005-0000-0000-0000260C0000}"/>
    <cellStyle name="Normal 2 2 5 3 7 2 2" xfId="17123" xr:uid="{00000000-0005-0000-0000-0000260C0000}"/>
    <cellStyle name="Normal 2 2 5 3 7 3" xfId="12914" xr:uid="{00000000-0005-0000-0000-0000250C0000}"/>
    <cellStyle name="Normal 2 2 5 3 8" xfId="4792" xr:uid="{00000000-0005-0000-0000-0000270C0000}"/>
    <cellStyle name="Normal 2 2 5 3 8 2" xfId="9001" xr:uid="{00000000-0005-0000-0000-0000280C0000}"/>
    <cellStyle name="Normal 2 2 5 3 8 2 2" xfId="17769" xr:uid="{00000000-0005-0000-0000-0000280C0000}"/>
    <cellStyle name="Normal 2 2 5 3 8 3" xfId="13560" xr:uid="{00000000-0005-0000-0000-0000270C0000}"/>
    <cellStyle name="Normal 2 2 5 3 9" xfId="2889" xr:uid="{00000000-0005-0000-0000-0000290C0000}"/>
    <cellStyle name="Normal 2 2 5 3 9 2" xfId="7108" xr:uid="{00000000-0005-0000-0000-00002A0C0000}"/>
    <cellStyle name="Normal 2 2 5 3 9 2 2" xfId="15876" xr:uid="{00000000-0005-0000-0000-00002A0C0000}"/>
    <cellStyle name="Normal 2 2 5 3 9 3" xfId="11667" xr:uid="{00000000-0005-0000-0000-0000290C0000}"/>
    <cellStyle name="Normal 2 2 5 4" xfId="285" xr:uid="{00000000-0005-0000-0000-00002B0C0000}"/>
    <cellStyle name="Normal 2 2 5 4 10" xfId="704" xr:uid="{00000000-0005-0000-0000-00002C0C0000}"/>
    <cellStyle name="Normal 2 2 5 4 10 2" xfId="9486" xr:uid="{00000000-0005-0000-0000-00002C0C0000}"/>
    <cellStyle name="Normal 2 2 5 4 11" xfId="9082" xr:uid="{00000000-0005-0000-0000-00002B0C0000}"/>
    <cellStyle name="Normal 2 2 5 4 2" xfId="449" xr:uid="{00000000-0005-0000-0000-00002D0C0000}"/>
    <cellStyle name="Normal 2 2 5 4 2 2" xfId="1204" xr:uid="{00000000-0005-0000-0000-00002E0C0000}"/>
    <cellStyle name="Normal 2 2 5 4 2 2 2" xfId="2280" xr:uid="{00000000-0005-0000-0000-00002F0C0000}"/>
    <cellStyle name="Normal 2 2 5 4 2 2 2 2" xfId="6501" xr:uid="{00000000-0005-0000-0000-0000300C0000}"/>
    <cellStyle name="Normal 2 2 5 4 2 2 2 2 2" xfId="15269" xr:uid="{00000000-0005-0000-0000-0000300C0000}"/>
    <cellStyle name="Normal 2 2 5 4 2 2 2 3" xfId="11060" xr:uid="{00000000-0005-0000-0000-00002F0C0000}"/>
    <cellStyle name="Normal 2 2 5 4 2 2 3" xfId="3460" xr:uid="{00000000-0005-0000-0000-0000310C0000}"/>
    <cellStyle name="Normal 2 2 5 4 2 2 3 2" xfId="7678" xr:uid="{00000000-0005-0000-0000-0000320C0000}"/>
    <cellStyle name="Normal 2 2 5 4 2 2 3 2 2" xfId="16446" xr:uid="{00000000-0005-0000-0000-0000320C0000}"/>
    <cellStyle name="Normal 2 2 5 4 2 2 3 3" xfId="12237" xr:uid="{00000000-0005-0000-0000-0000310C0000}"/>
    <cellStyle name="Normal 2 2 5 4 2 2 4" xfId="5427" xr:uid="{00000000-0005-0000-0000-0000330C0000}"/>
    <cellStyle name="Normal 2 2 5 4 2 2 4 2" xfId="14195" xr:uid="{00000000-0005-0000-0000-0000330C0000}"/>
    <cellStyle name="Normal 2 2 5 4 2 2 5" xfId="9986" xr:uid="{00000000-0005-0000-0000-00002E0C0000}"/>
    <cellStyle name="Normal 2 2 5 4 2 3" xfId="1972" xr:uid="{00000000-0005-0000-0000-0000340C0000}"/>
    <cellStyle name="Normal 2 2 5 4 2 3 2" xfId="4686" xr:uid="{00000000-0005-0000-0000-0000350C0000}"/>
    <cellStyle name="Normal 2 2 5 4 2 3 2 2" xfId="8896" xr:uid="{00000000-0005-0000-0000-0000360C0000}"/>
    <cellStyle name="Normal 2 2 5 4 2 3 2 2 2" xfId="17664" xr:uid="{00000000-0005-0000-0000-0000360C0000}"/>
    <cellStyle name="Normal 2 2 5 4 2 3 2 3" xfId="13455" xr:uid="{00000000-0005-0000-0000-0000350C0000}"/>
    <cellStyle name="Normal 2 2 5 4 2 3 3" xfId="6193" xr:uid="{00000000-0005-0000-0000-0000370C0000}"/>
    <cellStyle name="Normal 2 2 5 4 2 3 3 2" xfId="14961" xr:uid="{00000000-0005-0000-0000-0000370C0000}"/>
    <cellStyle name="Normal 2 2 5 4 2 3 4" xfId="10752" xr:uid="{00000000-0005-0000-0000-0000340C0000}"/>
    <cellStyle name="Normal 2 2 5 4 2 4" xfId="3059" xr:uid="{00000000-0005-0000-0000-0000380C0000}"/>
    <cellStyle name="Normal 2 2 5 4 2 4 2" xfId="7278" xr:uid="{00000000-0005-0000-0000-0000390C0000}"/>
    <cellStyle name="Normal 2 2 5 4 2 4 2 2" xfId="16046" xr:uid="{00000000-0005-0000-0000-0000390C0000}"/>
    <cellStyle name="Normal 2 2 5 4 2 4 3" xfId="11837" xr:uid="{00000000-0005-0000-0000-0000380C0000}"/>
    <cellStyle name="Normal 2 2 5 4 2 5" xfId="5119" xr:uid="{00000000-0005-0000-0000-00003A0C0000}"/>
    <cellStyle name="Normal 2 2 5 4 2 5 2" xfId="13887" xr:uid="{00000000-0005-0000-0000-00003A0C0000}"/>
    <cellStyle name="Normal 2 2 5 4 2 6" xfId="896" xr:uid="{00000000-0005-0000-0000-00003B0C0000}"/>
    <cellStyle name="Normal 2 2 5 4 2 6 2" xfId="9678" xr:uid="{00000000-0005-0000-0000-00003B0C0000}"/>
    <cellStyle name="Normal 2 2 5 4 2 7" xfId="9236" xr:uid="{00000000-0005-0000-0000-00002D0C0000}"/>
    <cellStyle name="Normal 2 2 5 4 3" xfId="1361" xr:uid="{00000000-0005-0000-0000-00003C0C0000}"/>
    <cellStyle name="Normal 2 2 5 4 3 2" xfId="2437" xr:uid="{00000000-0005-0000-0000-00003D0C0000}"/>
    <cellStyle name="Normal 2 2 5 4 3 2 2" xfId="4471" xr:uid="{00000000-0005-0000-0000-00003E0C0000}"/>
    <cellStyle name="Normal 2 2 5 4 3 2 2 2" xfId="8686" xr:uid="{00000000-0005-0000-0000-00003F0C0000}"/>
    <cellStyle name="Normal 2 2 5 4 3 2 2 2 2" xfId="17454" xr:uid="{00000000-0005-0000-0000-00003F0C0000}"/>
    <cellStyle name="Normal 2 2 5 4 3 2 2 3" xfId="13245" xr:uid="{00000000-0005-0000-0000-00003E0C0000}"/>
    <cellStyle name="Normal 2 2 5 4 3 2 3" xfId="6658" xr:uid="{00000000-0005-0000-0000-0000400C0000}"/>
    <cellStyle name="Normal 2 2 5 4 3 2 3 2" xfId="15426" xr:uid="{00000000-0005-0000-0000-0000400C0000}"/>
    <cellStyle name="Normal 2 2 5 4 3 2 4" xfId="11217" xr:uid="{00000000-0005-0000-0000-00003D0C0000}"/>
    <cellStyle name="Normal 2 2 5 4 3 3" xfId="3242" xr:uid="{00000000-0005-0000-0000-0000410C0000}"/>
    <cellStyle name="Normal 2 2 5 4 3 3 2" xfId="7460" xr:uid="{00000000-0005-0000-0000-0000420C0000}"/>
    <cellStyle name="Normal 2 2 5 4 3 3 2 2" xfId="16228" xr:uid="{00000000-0005-0000-0000-0000420C0000}"/>
    <cellStyle name="Normal 2 2 5 4 3 3 3" xfId="12019" xr:uid="{00000000-0005-0000-0000-0000410C0000}"/>
    <cellStyle name="Normal 2 2 5 4 3 4" xfId="5584" xr:uid="{00000000-0005-0000-0000-0000430C0000}"/>
    <cellStyle name="Normal 2 2 5 4 3 4 2" xfId="14352" xr:uid="{00000000-0005-0000-0000-0000430C0000}"/>
    <cellStyle name="Normal 2 2 5 4 3 5" xfId="10143" xr:uid="{00000000-0005-0000-0000-00003C0C0000}"/>
    <cellStyle name="Normal 2 2 5 4 4" xfId="1518" xr:uid="{00000000-0005-0000-0000-0000440C0000}"/>
    <cellStyle name="Normal 2 2 5 4 4 2" xfId="2594" xr:uid="{00000000-0005-0000-0000-0000450C0000}"/>
    <cellStyle name="Normal 2 2 5 4 4 2 2" xfId="4334" xr:uid="{00000000-0005-0000-0000-0000460C0000}"/>
    <cellStyle name="Normal 2 2 5 4 4 2 2 2" xfId="8549" xr:uid="{00000000-0005-0000-0000-0000470C0000}"/>
    <cellStyle name="Normal 2 2 5 4 4 2 2 2 2" xfId="17317" xr:uid="{00000000-0005-0000-0000-0000470C0000}"/>
    <cellStyle name="Normal 2 2 5 4 4 2 2 3" xfId="13108" xr:uid="{00000000-0005-0000-0000-0000460C0000}"/>
    <cellStyle name="Normal 2 2 5 4 4 2 3" xfId="6815" xr:uid="{00000000-0005-0000-0000-0000480C0000}"/>
    <cellStyle name="Normal 2 2 5 4 4 2 3 2" xfId="15583" xr:uid="{00000000-0005-0000-0000-0000480C0000}"/>
    <cellStyle name="Normal 2 2 5 4 4 2 4" xfId="11374" xr:uid="{00000000-0005-0000-0000-0000450C0000}"/>
    <cellStyle name="Normal 2 2 5 4 4 3" xfId="3662" xr:uid="{00000000-0005-0000-0000-0000490C0000}"/>
    <cellStyle name="Normal 2 2 5 4 4 3 2" xfId="7879" xr:uid="{00000000-0005-0000-0000-00004A0C0000}"/>
    <cellStyle name="Normal 2 2 5 4 4 3 2 2" xfId="16647" xr:uid="{00000000-0005-0000-0000-00004A0C0000}"/>
    <cellStyle name="Normal 2 2 5 4 4 3 3" xfId="12438" xr:uid="{00000000-0005-0000-0000-0000490C0000}"/>
    <cellStyle name="Normal 2 2 5 4 4 4" xfId="5741" xr:uid="{00000000-0005-0000-0000-00004B0C0000}"/>
    <cellStyle name="Normal 2 2 5 4 4 4 2" xfId="14509" xr:uid="{00000000-0005-0000-0000-00004B0C0000}"/>
    <cellStyle name="Normal 2 2 5 4 4 5" xfId="10300" xr:uid="{00000000-0005-0000-0000-0000440C0000}"/>
    <cellStyle name="Normal 2 2 5 4 5" xfId="1047" xr:uid="{00000000-0005-0000-0000-00004C0C0000}"/>
    <cellStyle name="Normal 2 2 5 4 5 2" xfId="2123" xr:uid="{00000000-0005-0000-0000-00004D0C0000}"/>
    <cellStyle name="Normal 2 2 5 4 5 2 2" xfId="6344" xr:uid="{00000000-0005-0000-0000-00004E0C0000}"/>
    <cellStyle name="Normal 2 2 5 4 5 2 2 2" xfId="15112" xr:uid="{00000000-0005-0000-0000-00004E0C0000}"/>
    <cellStyle name="Normal 2 2 5 4 5 2 3" xfId="10903" xr:uid="{00000000-0005-0000-0000-00004D0C0000}"/>
    <cellStyle name="Normal 2 2 5 4 5 3" xfId="3812" xr:uid="{00000000-0005-0000-0000-00004F0C0000}"/>
    <cellStyle name="Normal 2 2 5 4 5 3 2" xfId="8029" xr:uid="{00000000-0005-0000-0000-0000500C0000}"/>
    <cellStyle name="Normal 2 2 5 4 5 3 2 2" xfId="16797" xr:uid="{00000000-0005-0000-0000-0000500C0000}"/>
    <cellStyle name="Normal 2 2 5 4 5 3 3" xfId="12588" xr:uid="{00000000-0005-0000-0000-00004F0C0000}"/>
    <cellStyle name="Normal 2 2 5 4 5 4" xfId="5270" xr:uid="{00000000-0005-0000-0000-0000510C0000}"/>
    <cellStyle name="Normal 2 2 5 4 5 4 2" xfId="14038" xr:uid="{00000000-0005-0000-0000-0000510C0000}"/>
    <cellStyle name="Normal 2 2 5 4 5 5" xfId="9829" xr:uid="{00000000-0005-0000-0000-00004C0C0000}"/>
    <cellStyle name="Normal 2 2 5 4 6" xfId="1780" xr:uid="{00000000-0005-0000-0000-0000520C0000}"/>
    <cellStyle name="Normal 2 2 5 4 6 2" xfId="4068" xr:uid="{00000000-0005-0000-0000-0000530C0000}"/>
    <cellStyle name="Normal 2 2 5 4 6 2 2" xfId="8284" xr:uid="{00000000-0005-0000-0000-0000540C0000}"/>
    <cellStyle name="Normal 2 2 5 4 6 2 2 2" xfId="17052" xr:uid="{00000000-0005-0000-0000-0000540C0000}"/>
    <cellStyle name="Normal 2 2 5 4 6 2 3" xfId="12843" xr:uid="{00000000-0005-0000-0000-0000530C0000}"/>
    <cellStyle name="Normal 2 2 5 4 6 3" xfId="6001" xr:uid="{00000000-0005-0000-0000-0000550C0000}"/>
    <cellStyle name="Normal 2 2 5 4 6 3 2" xfId="14769" xr:uid="{00000000-0005-0000-0000-0000550C0000}"/>
    <cellStyle name="Normal 2 2 5 4 6 4" xfId="10560" xr:uid="{00000000-0005-0000-0000-0000520C0000}"/>
    <cellStyle name="Normal 2 2 5 4 7" xfId="4689" xr:uid="{00000000-0005-0000-0000-0000560C0000}"/>
    <cellStyle name="Normal 2 2 5 4 7 2" xfId="8899" xr:uid="{00000000-0005-0000-0000-0000570C0000}"/>
    <cellStyle name="Normal 2 2 5 4 7 2 2" xfId="17667" xr:uid="{00000000-0005-0000-0000-0000570C0000}"/>
    <cellStyle name="Normal 2 2 5 4 7 3" xfId="13458" xr:uid="{00000000-0005-0000-0000-0000560C0000}"/>
    <cellStyle name="Normal 2 2 5 4 8" xfId="2841" xr:uid="{00000000-0005-0000-0000-0000580C0000}"/>
    <cellStyle name="Normal 2 2 5 4 8 2" xfId="7060" xr:uid="{00000000-0005-0000-0000-0000590C0000}"/>
    <cellStyle name="Normal 2 2 5 4 8 2 2" xfId="15828" xr:uid="{00000000-0005-0000-0000-0000590C0000}"/>
    <cellStyle name="Normal 2 2 5 4 8 3" xfId="11619" xr:uid="{00000000-0005-0000-0000-0000580C0000}"/>
    <cellStyle name="Normal 2 2 5 4 9" xfId="4927" xr:uid="{00000000-0005-0000-0000-00005A0C0000}"/>
    <cellStyle name="Normal 2 2 5 4 9 2" xfId="13695" xr:uid="{00000000-0005-0000-0000-00005A0C0000}"/>
    <cellStyle name="Normal 2 2 5 5" xfId="391" xr:uid="{00000000-0005-0000-0000-00005B0C0000}"/>
    <cellStyle name="Normal 2 2 5 5 2" xfId="868" xr:uid="{00000000-0005-0000-0000-00005C0C0000}"/>
    <cellStyle name="Normal 2 2 5 5 2 2" xfId="1609" xr:uid="{00000000-0005-0000-0000-00005D0C0000}"/>
    <cellStyle name="Normal 2 2 5 5 2 2 2" xfId="2685" xr:uid="{00000000-0005-0000-0000-00005E0C0000}"/>
    <cellStyle name="Normal 2 2 5 5 2 2 2 2" xfId="6906" xr:uid="{00000000-0005-0000-0000-00005F0C0000}"/>
    <cellStyle name="Normal 2 2 5 5 2 2 2 2 2" xfId="15674" xr:uid="{00000000-0005-0000-0000-00005F0C0000}"/>
    <cellStyle name="Normal 2 2 5 5 2 2 2 3" xfId="11465" xr:uid="{00000000-0005-0000-0000-00005E0C0000}"/>
    <cellStyle name="Normal 2 2 5 5 2 2 3" xfId="4531" xr:uid="{00000000-0005-0000-0000-0000600C0000}"/>
    <cellStyle name="Normal 2 2 5 5 2 2 3 2" xfId="8742" xr:uid="{00000000-0005-0000-0000-0000610C0000}"/>
    <cellStyle name="Normal 2 2 5 5 2 2 3 2 2" xfId="17510" xr:uid="{00000000-0005-0000-0000-0000610C0000}"/>
    <cellStyle name="Normal 2 2 5 5 2 2 3 3" xfId="13301" xr:uid="{00000000-0005-0000-0000-0000600C0000}"/>
    <cellStyle name="Normal 2 2 5 5 2 2 4" xfId="5832" xr:uid="{00000000-0005-0000-0000-0000620C0000}"/>
    <cellStyle name="Normal 2 2 5 5 2 2 4 2" xfId="14600" xr:uid="{00000000-0005-0000-0000-0000620C0000}"/>
    <cellStyle name="Normal 2 2 5 5 2 2 5" xfId="10391" xr:uid="{00000000-0005-0000-0000-00005D0C0000}"/>
    <cellStyle name="Normal 2 2 5 5 2 3" xfId="1944" xr:uid="{00000000-0005-0000-0000-0000630C0000}"/>
    <cellStyle name="Normal 2 2 5 5 2 3 2" xfId="6165" xr:uid="{00000000-0005-0000-0000-0000640C0000}"/>
    <cellStyle name="Normal 2 2 5 5 2 3 2 2" xfId="14933" xr:uid="{00000000-0005-0000-0000-0000640C0000}"/>
    <cellStyle name="Normal 2 2 5 5 2 3 3" xfId="10724" xr:uid="{00000000-0005-0000-0000-0000630C0000}"/>
    <cellStyle name="Normal 2 2 5 5 2 4" xfId="3184" xr:uid="{00000000-0005-0000-0000-0000650C0000}"/>
    <cellStyle name="Normal 2 2 5 5 2 4 2" xfId="7402" xr:uid="{00000000-0005-0000-0000-0000660C0000}"/>
    <cellStyle name="Normal 2 2 5 5 2 4 2 2" xfId="16170" xr:uid="{00000000-0005-0000-0000-0000660C0000}"/>
    <cellStyle name="Normal 2 2 5 5 2 4 3" xfId="11961" xr:uid="{00000000-0005-0000-0000-0000650C0000}"/>
    <cellStyle name="Normal 2 2 5 5 2 5" xfId="5091" xr:uid="{00000000-0005-0000-0000-0000670C0000}"/>
    <cellStyle name="Normal 2 2 5 5 2 5 2" xfId="13859" xr:uid="{00000000-0005-0000-0000-0000670C0000}"/>
    <cellStyle name="Normal 2 2 5 5 2 6" xfId="9650" xr:uid="{00000000-0005-0000-0000-00005C0C0000}"/>
    <cellStyle name="Normal 2 2 5 5 3" xfId="1167" xr:uid="{00000000-0005-0000-0000-0000680C0000}"/>
    <cellStyle name="Normal 2 2 5 5 3 2" xfId="2243" xr:uid="{00000000-0005-0000-0000-0000690C0000}"/>
    <cellStyle name="Normal 2 2 5 5 3 2 2" xfId="4304" xr:uid="{00000000-0005-0000-0000-00006A0C0000}"/>
    <cellStyle name="Normal 2 2 5 5 3 2 2 2" xfId="8519" xr:uid="{00000000-0005-0000-0000-00006B0C0000}"/>
    <cellStyle name="Normal 2 2 5 5 3 2 2 2 2" xfId="17287" xr:uid="{00000000-0005-0000-0000-00006B0C0000}"/>
    <cellStyle name="Normal 2 2 5 5 3 2 2 3" xfId="13078" xr:uid="{00000000-0005-0000-0000-00006A0C0000}"/>
    <cellStyle name="Normal 2 2 5 5 3 2 3" xfId="6464" xr:uid="{00000000-0005-0000-0000-00006C0C0000}"/>
    <cellStyle name="Normal 2 2 5 5 3 2 3 2" xfId="15232" xr:uid="{00000000-0005-0000-0000-00006C0C0000}"/>
    <cellStyle name="Normal 2 2 5 5 3 2 4" xfId="11023" xr:uid="{00000000-0005-0000-0000-0000690C0000}"/>
    <cellStyle name="Normal 2 2 5 5 3 3" xfId="3605" xr:uid="{00000000-0005-0000-0000-00006D0C0000}"/>
    <cellStyle name="Normal 2 2 5 5 3 3 2" xfId="7822" xr:uid="{00000000-0005-0000-0000-00006E0C0000}"/>
    <cellStyle name="Normal 2 2 5 5 3 3 2 2" xfId="16590" xr:uid="{00000000-0005-0000-0000-00006E0C0000}"/>
    <cellStyle name="Normal 2 2 5 5 3 3 3" xfId="12381" xr:uid="{00000000-0005-0000-0000-00006D0C0000}"/>
    <cellStyle name="Normal 2 2 5 5 3 4" xfId="5390" xr:uid="{00000000-0005-0000-0000-00006F0C0000}"/>
    <cellStyle name="Normal 2 2 5 5 3 4 2" xfId="14158" xr:uid="{00000000-0005-0000-0000-00006F0C0000}"/>
    <cellStyle name="Normal 2 2 5 5 3 5" xfId="9949" xr:uid="{00000000-0005-0000-0000-0000680C0000}"/>
    <cellStyle name="Normal 2 2 5 5 4" xfId="1753" xr:uid="{00000000-0005-0000-0000-0000700C0000}"/>
    <cellStyle name="Normal 2 2 5 5 4 2" xfId="3904" xr:uid="{00000000-0005-0000-0000-0000710C0000}"/>
    <cellStyle name="Normal 2 2 5 5 4 2 2" xfId="8121" xr:uid="{00000000-0005-0000-0000-0000720C0000}"/>
    <cellStyle name="Normal 2 2 5 5 4 2 2 2" xfId="16889" xr:uid="{00000000-0005-0000-0000-0000720C0000}"/>
    <cellStyle name="Normal 2 2 5 5 4 2 3" xfId="12680" xr:uid="{00000000-0005-0000-0000-0000710C0000}"/>
    <cellStyle name="Normal 2 2 5 5 4 3" xfId="5974" xr:uid="{00000000-0005-0000-0000-0000730C0000}"/>
    <cellStyle name="Normal 2 2 5 5 4 3 2" xfId="14742" xr:uid="{00000000-0005-0000-0000-0000730C0000}"/>
    <cellStyle name="Normal 2 2 5 5 4 4" xfId="10533" xr:uid="{00000000-0005-0000-0000-0000700C0000}"/>
    <cellStyle name="Normal 2 2 5 5 5" xfId="2783" xr:uid="{00000000-0005-0000-0000-0000740C0000}"/>
    <cellStyle name="Normal 2 2 5 5 5 2" xfId="7002" xr:uid="{00000000-0005-0000-0000-0000750C0000}"/>
    <cellStyle name="Normal 2 2 5 5 5 2 2" xfId="15770" xr:uid="{00000000-0005-0000-0000-0000750C0000}"/>
    <cellStyle name="Normal 2 2 5 5 5 3" xfId="11561" xr:uid="{00000000-0005-0000-0000-0000740C0000}"/>
    <cellStyle name="Normal 2 2 5 5 6" xfId="4900" xr:uid="{00000000-0005-0000-0000-0000760C0000}"/>
    <cellStyle name="Normal 2 2 5 5 6 2" xfId="13668" xr:uid="{00000000-0005-0000-0000-0000760C0000}"/>
    <cellStyle name="Normal 2 2 5 5 7" xfId="675" xr:uid="{00000000-0005-0000-0000-0000770C0000}"/>
    <cellStyle name="Normal 2 2 5 5 7 2" xfId="9459" xr:uid="{00000000-0005-0000-0000-0000770C0000}"/>
    <cellStyle name="Normal 2 2 5 5 8" xfId="9178" xr:uid="{00000000-0005-0000-0000-00005B0C0000}"/>
    <cellStyle name="Normal 2 2 5 6" xfId="793" xr:uid="{00000000-0005-0000-0000-0000780C0000}"/>
    <cellStyle name="Normal 2 2 5 6 2" xfId="1324" xr:uid="{00000000-0005-0000-0000-0000790C0000}"/>
    <cellStyle name="Normal 2 2 5 6 2 2" xfId="2400" xr:uid="{00000000-0005-0000-0000-00007A0C0000}"/>
    <cellStyle name="Normal 2 2 5 6 2 2 2" xfId="6621" xr:uid="{00000000-0005-0000-0000-00007B0C0000}"/>
    <cellStyle name="Normal 2 2 5 6 2 2 2 2" xfId="15389" xr:uid="{00000000-0005-0000-0000-00007B0C0000}"/>
    <cellStyle name="Normal 2 2 5 6 2 2 3" xfId="11180" xr:uid="{00000000-0005-0000-0000-00007A0C0000}"/>
    <cellStyle name="Normal 2 2 5 6 2 3" xfId="3389" xr:uid="{00000000-0005-0000-0000-00007C0C0000}"/>
    <cellStyle name="Normal 2 2 5 6 2 3 2" xfId="7607" xr:uid="{00000000-0005-0000-0000-00007D0C0000}"/>
    <cellStyle name="Normal 2 2 5 6 2 3 2 2" xfId="16375" xr:uid="{00000000-0005-0000-0000-00007D0C0000}"/>
    <cellStyle name="Normal 2 2 5 6 2 3 3" xfId="12166" xr:uid="{00000000-0005-0000-0000-00007C0C0000}"/>
    <cellStyle name="Normal 2 2 5 6 2 4" xfId="5547" xr:uid="{00000000-0005-0000-0000-00007E0C0000}"/>
    <cellStyle name="Normal 2 2 5 6 2 4 2" xfId="14315" xr:uid="{00000000-0005-0000-0000-00007E0C0000}"/>
    <cellStyle name="Normal 2 2 5 6 2 5" xfId="10106" xr:uid="{00000000-0005-0000-0000-0000790C0000}"/>
    <cellStyle name="Normal 2 2 5 6 3" xfId="1869" xr:uid="{00000000-0005-0000-0000-00007F0C0000}"/>
    <cellStyle name="Normal 2 2 5 6 3 2" xfId="3969" xr:uid="{00000000-0005-0000-0000-0000800C0000}"/>
    <cellStyle name="Normal 2 2 5 6 3 2 2" xfId="8186" xr:uid="{00000000-0005-0000-0000-0000810C0000}"/>
    <cellStyle name="Normal 2 2 5 6 3 2 2 2" xfId="16954" xr:uid="{00000000-0005-0000-0000-0000810C0000}"/>
    <cellStyle name="Normal 2 2 5 6 3 2 3" xfId="12745" xr:uid="{00000000-0005-0000-0000-0000800C0000}"/>
    <cellStyle name="Normal 2 2 5 6 3 3" xfId="6090" xr:uid="{00000000-0005-0000-0000-0000820C0000}"/>
    <cellStyle name="Normal 2 2 5 6 3 3 2" xfId="14858" xr:uid="{00000000-0005-0000-0000-0000820C0000}"/>
    <cellStyle name="Normal 2 2 5 6 3 4" xfId="10649" xr:uid="{00000000-0005-0000-0000-00007F0C0000}"/>
    <cellStyle name="Normal 2 2 5 6 4" xfId="2988" xr:uid="{00000000-0005-0000-0000-0000830C0000}"/>
    <cellStyle name="Normal 2 2 5 6 4 2" xfId="7207" xr:uid="{00000000-0005-0000-0000-0000840C0000}"/>
    <cellStyle name="Normal 2 2 5 6 4 2 2" xfId="15975" xr:uid="{00000000-0005-0000-0000-0000840C0000}"/>
    <cellStyle name="Normal 2 2 5 6 4 3" xfId="11766" xr:uid="{00000000-0005-0000-0000-0000830C0000}"/>
    <cellStyle name="Normal 2 2 5 6 5" xfId="5016" xr:uid="{00000000-0005-0000-0000-0000850C0000}"/>
    <cellStyle name="Normal 2 2 5 6 5 2" xfId="13784" xr:uid="{00000000-0005-0000-0000-0000850C0000}"/>
    <cellStyle name="Normal 2 2 5 6 6" xfId="9575" xr:uid="{00000000-0005-0000-0000-0000780C0000}"/>
    <cellStyle name="Normal 2 2 5 7" xfId="1460" xr:uid="{00000000-0005-0000-0000-0000860C0000}"/>
    <cellStyle name="Normal 2 2 5 7 2" xfId="2536" xr:uid="{00000000-0005-0000-0000-0000870C0000}"/>
    <cellStyle name="Normal 2 2 5 7 2 2" xfId="3402" xr:uid="{00000000-0005-0000-0000-0000880C0000}"/>
    <cellStyle name="Normal 2 2 5 7 2 2 2" xfId="7620" xr:uid="{00000000-0005-0000-0000-0000890C0000}"/>
    <cellStyle name="Normal 2 2 5 7 2 2 2 2" xfId="16388" xr:uid="{00000000-0005-0000-0000-0000890C0000}"/>
    <cellStyle name="Normal 2 2 5 7 2 2 3" xfId="12179" xr:uid="{00000000-0005-0000-0000-0000880C0000}"/>
    <cellStyle name="Normal 2 2 5 7 2 3" xfId="6757" xr:uid="{00000000-0005-0000-0000-00008A0C0000}"/>
    <cellStyle name="Normal 2 2 5 7 2 3 2" xfId="15525" xr:uid="{00000000-0005-0000-0000-00008A0C0000}"/>
    <cellStyle name="Normal 2 2 5 7 2 4" xfId="11316" xr:uid="{00000000-0005-0000-0000-0000870C0000}"/>
    <cellStyle name="Normal 2 2 5 7 3" xfId="4782" xr:uid="{00000000-0005-0000-0000-00008B0C0000}"/>
    <cellStyle name="Normal 2 2 5 7 3 2" xfId="8991" xr:uid="{00000000-0005-0000-0000-00008C0C0000}"/>
    <cellStyle name="Normal 2 2 5 7 3 2 2" xfId="17759" xr:uid="{00000000-0005-0000-0000-00008C0C0000}"/>
    <cellStyle name="Normal 2 2 5 7 3 3" xfId="13550" xr:uid="{00000000-0005-0000-0000-00008B0C0000}"/>
    <cellStyle name="Normal 2 2 5 7 4" xfId="3001" xr:uid="{00000000-0005-0000-0000-00008D0C0000}"/>
    <cellStyle name="Normal 2 2 5 7 4 2" xfId="7220" xr:uid="{00000000-0005-0000-0000-00008E0C0000}"/>
    <cellStyle name="Normal 2 2 5 7 4 2 2" xfId="15988" xr:uid="{00000000-0005-0000-0000-00008E0C0000}"/>
    <cellStyle name="Normal 2 2 5 7 4 3" xfId="11779" xr:uid="{00000000-0005-0000-0000-00008D0C0000}"/>
    <cellStyle name="Normal 2 2 5 7 5" xfId="5683" xr:uid="{00000000-0005-0000-0000-00008F0C0000}"/>
    <cellStyle name="Normal 2 2 5 7 5 2" xfId="14451" xr:uid="{00000000-0005-0000-0000-00008F0C0000}"/>
    <cellStyle name="Normal 2 2 5 7 6" xfId="10242" xr:uid="{00000000-0005-0000-0000-0000860C0000}"/>
    <cellStyle name="Normal 2 2 5 8" xfId="1010" xr:uid="{00000000-0005-0000-0000-0000900C0000}"/>
    <cellStyle name="Normal 2 2 5 8 2" xfId="2086" xr:uid="{00000000-0005-0000-0000-0000910C0000}"/>
    <cellStyle name="Normal 2 2 5 8 2 2" xfId="4273" xr:uid="{00000000-0005-0000-0000-0000920C0000}"/>
    <cellStyle name="Normal 2 2 5 8 2 2 2" xfId="8488" xr:uid="{00000000-0005-0000-0000-0000930C0000}"/>
    <cellStyle name="Normal 2 2 5 8 2 2 2 2" xfId="17256" xr:uid="{00000000-0005-0000-0000-0000930C0000}"/>
    <cellStyle name="Normal 2 2 5 8 2 2 3" xfId="13047" xr:uid="{00000000-0005-0000-0000-0000920C0000}"/>
    <cellStyle name="Normal 2 2 5 8 2 3" xfId="6307" xr:uid="{00000000-0005-0000-0000-0000940C0000}"/>
    <cellStyle name="Normal 2 2 5 8 2 3 2" xfId="15075" xr:uid="{00000000-0005-0000-0000-0000940C0000}"/>
    <cellStyle name="Normal 2 2 5 8 2 4" xfId="10866" xr:uid="{00000000-0005-0000-0000-0000910C0000}"/>
    <cellStyle name="Normal 2 2 5 8 3" xfId="3156" xr:uid="{00000000-0005-0000-0000-0000950C0000}"/>
    <cellStyle name="Normal 2 2 5 8 3 2" xfId="7375" xr:uid="{00000000-0005-0000-0000-0000960C0000}"/>
    <cellStyle name="Normal 2 2 5 8 3 2 2" xfId="16143" xr:uid="{00000000-0005-0000-0000-0000960C0000}"/>
    <cellStyle name="Normal 2 2 5 8 3 3" xfId="11934" xr:uid="{00000000-0005-0000-0000-0000950C0000}"/>
    <cellStyle name="Normal 2 2 5 8 4" xfId="5233" xr:uid="{00000000-0005-0000-0000-0000970C0000}"/>
    <cellStyle name="Normal 2 2 5 8 4 2" xfId="14001" xr:uid="{00000000-0005-0000-0000-0000970C0000}"/>
    <cellStyle name="Normal 2 2 5 8 5" xfId="9792" xr:uid="{00000000-0005-0000-0000-0000900C0000}"/>
    <cellStyle name="Normal 2 2 5 9" xfId="1678" xr:uid="{00000000-0005-0000-0000-0000980C0000}"/>
    <cellStyle name="Normal 2 2 5 9 2" xfId="3756" xr:uid="{00000000-0005-0000-0000-0000990C0000}"/>
    <cellStyle name="Normal 2 2 5 9 2 2" xfId="7973" xr:uid="{00000000-0005-0000-0000-00009A0C0000}"/>
    <cellStyle name="Normal 2 2 5 9 2 2 2" xfId="16741" xr:uid="{00000000-0005-0000-0000-00009A0C0000}"/>
    <cellStyle name="Normal 2 2 5 9 2 3" xfId="12532" xr:uid="{00000000-0005-0000-0000-0000990C0000}"/>
    <cellStyle name="Normal 2 2 5 9 3" xfId="5899" xr:uid="{00000000-0005-0000-0000-00009B0C0000}"/>
    <cellStyle name="Normal 2 2 5 9 3 2" xfId="14667" xr:uid="{00000000-0005-0000-0000-00009B0C0000}"/>
    <cellStyle name="Normal 2 2 5 9 4" xfId="10458" xr:uid="{00000000-0005-0000-0000-0000980C0000}"/>
    <cellStyle name="Normal 2 2 6" xfId="182" xr:uid="{00000000-0005-0000-0000-00009C0C0000}"/>
    <cellStyle name="Normal 2 2 6 10" xfId="4018" xr:uid="{00000000-0005-0000-0000-00009D0C0000}"/>
    <cellStyle name="Normal 2 2 6 10 2" xfId="8235" xr:uid="{00000000-0005-0000-0000-00009E0C0000}"/>
    <cellStyle name="Normal 2 2 6 10 2 2" xfId="17003" xr:uid="{00000000-0005-0000-0000-00009E0C0000}"/>
    <cellStyle name="Normal 2 2 6 10 3" xfId="12794" xr:uid="{00000000-0005-0000-0000-00009D0C0000}"/>
    <cellStyle name="Normal 2 2 6 11" xfId="3995" xr:uid="{00000000-0005-0000-0000-00009F0C0000}"/>
    <cellStyle name="Normal 2 2 6 11 2" xfId="8212" xr:uid="{00000000-0005-0000-0000-0000A00C0000}"/>
    <cellStyle name="Normal 2 2 6 11 2 2" xfId="16980" xr:uid="{00000000-0005-0000-0000-0000A00C0000}"/>
    <cellStyle name="Normal 2 2 6 11 3" xfId="12771" xr:uid="{00000000-0005-0000-0000-00009F0C0000}"/>
    <cellStyle name="Normal 2 2 6 12" xfId="4670" xr:uid="{00000000-0005-0000-0000-0000A10C0000}"/>
    <cellStyle name="Normal 2 2 6 12 2" xfId="8880" xr:uid="{00000000-0005-0000-0000-0000A20C0000}"/>
    <cellStyle name="Normal 2 2 6 12 2 2" xfId="17648" xr:uid="{00000000-0005-0000-0000-0000A20C0000}"/>
    <cellStyle name="Normal 2 2 6 12 3" xfId="13439" xr:uid="{00000000-0005-0000-0000-0000A10C0000}"/>
    <cellStyle name="Normal 2 2 6 13" xfId="2770" xr:uid="{00000000-0005-0000-0000-0000A30C0000}"/>
    <cellStyle name="Normal 2 2 6 13 2" xfId="6989" xr:uid="{00000000-0005-0000-0000-0000A40C0000}"/>
    <cellStyle name="Normal 2 2 6 13 2 2" xfId="15757" xr:uid="{00000000-0005-0000-0000-0000A40C0000}"/>
    <cellStyle name="Normal 2 2 6 13 3" xfId="11548" xr:uid="{00000000-0005-0000-0000-0000A30C0000}"/>
    <cellStyle name="Normal 2 2 6 14" xfId="4822" xr:uid="{00000000-0005-0000-0000-0000A50C0000}"/>
    <cellStyle name="Normal 2 2 6 14 2" xfId="13590" xr:uid="{00000000-0005-0000-0000-0000A50C0000}"/>
    <cellStyle name="Normal 2 2 6 15" xfId="597" xr:uid="{00000000-0005-0000-0000-0000A60C0000}"/>
    <cellStyle name="Normal 2 2 6 15 2" xfId="9381" xr:uid="{00000000-0005-0000-0000-0000A60C0000}"/>
    <cellStyle name="Normal 2 2 6 16" xfId="553" xr:uid="{00000000-0005-0000-0000-0000A70C0000}"/>
    <cellStyle name="Normal 2 2 6 16 2" xfId="9340" xr:uid="{00000000-0005-0000-0000-0000A70C0000}"/>
    <cellStyle name="Normal 2 2 6 17" xfId="9035" xr:uid="{00000000-0005-0000-0000-00009C0C0000}"/>
    <cellStyle name="Normal 2 2 6 2" xfId="311" xr:uid="{00000000-0005-0000-0000-0000A80C0000}"/>
    <cellStyle name="Normal 2 2 6 2 10" xfId="4851" xr:uid="{00000000-0005-0000-0000-0000A90C0000}"/>
    <cellStyle name="Normal 2 2 6 2 10 2" xfId="13619" xr:uid="{00000000-0005-0000-0000-0000A90C0000}"/>
    <cellStyle name="Normal 2 2 6 2 11" xfId="626" xr:uid="{00000000-0005-0000-0000-0000AA0C0000}"/>
    <cellStyle name="Normal 2 2 6 2 11 2" xfId="9410" xr:uid="{00000000-0005-0000-0000-0000AA0C0000}"/>
    <cellStyle name="Normal 2 2 6 2 12" xfId="9108" xr:uid="{00000000-0005-0000-0000-0000A80C0000}"/>
    <cellStyle name="Normal 2 2 6 2 2" xfId="475" xr:uid="{00000000-0005-0000-0000-0000AB0C0000}"/>
    <cellStyle name="Normal 2 2 6 2 2 2" xfId="922" xr:uid="{00000000-0005-0000-0000-0000AC0C0000}"/>
    <cellStyle name="Normal 2 2 6 2 2 2 2" xfId="1634" xr:uid="{00000000-0005-0000-0000-0000AD0C0000}"/>
    <cellStyle name="Normal 2 2 6 2 2 2 2 2" xfId="2708" xr:uid="{00000000-0005-0000-0000-0000AE0C0000}"/>
    <cellStyle name="Normal 2 2 6 2 2 2 2 2 2" xfId="6929" xr:uid="{00000000-0005-0000-0000-0000AF0C0000}"/>
    <cellStyle name="Normal 2 2 6 2 2 2 2 2 2 2" xfId="15697" xr:uid="{00000000-0005-0000-0000-0000AF0C0000}"/>
    <cellStyle name="Normal 2 2 6 2 2 2 2 2 3" xfId="11488" xr:uid="{00000000-0005-0000-0000-0000AE0C0000}"/>
    <cellStyle name="Normal 2 2 6 2 2 2 2 3" xfId="4572" xr:uid="{00000000-0005-0000-0000-0000B00C0000}"/>
    <cellStyle name="Normal 2 2 6 2 2 2 2 3 2" xfId="8783" xr:uid="{00000000-0005-0000-0000-0000B10C0000}"/>
    <cellStyle name="Normal 2 2 6 2 2 2 2 3 2 2" xfId="17551" xr:uid="{00000000-0005-0000-0000-0000B10C0000}"/>
    <cellStyle name="Normal 2 2 6 2 2 2 2 3 3" xfId="13342" xr:uid="{00000000-0005-0000-0000-0000B00C0000}"/>
    <cellStyle name="Normal 2 2 6 2 2 2 2 4" xfId="5855" xr:uid="{00000000-0005-0000-0000-0000B20C0000}"/>
    <cellStyle name="Normal 2 2 6 2 2 2 2 4 2" xfId="14623" xr:uid="{00000000-0005-0000-0000-0000B20C0000}"/>
    <cellStyle name="Normal 2 2 6 2 2 2 2 5" xfId="10414" xr:uid="{00000000-0005-0000-0000-0000AD0C0000}"/>
    <cellStyle name="Normal 2 2 6 2 2 2 3" xfId="1998" xr:uid="{00000000-0005-0000-0000-0000B30C0000}"/>
    <cellStyle name="Normal 2 2 6 2 2 2 3 2" xfId="6219" xr:uid="{00000000-0005-0000-0000-0000B40C0000}"/>
    <cellStyle name="Normal 2 2 6 2 2 2 3 2 2" xfId="14987" xr:uid="{00000000-0005-0000-0000-0000B40C0000}"/>
    <cellStyle name="Normal 2 2 6 2 2 2 3 3" xfId="10778" xr:uid="{00000000-0005-0000-0000-0000B30C0000}"/>
    <cellStyle name="Normal 2 2 6 2 2 2 4" xfId="3349" xr:uid="{00000000-0005-0000-0000-0000B50C0000}"/>
    <cellStyle name="Normal 2 2 6 2 2 2 4 2" xfId="7567" xr:uid="{00000000-0005-0000-0000-0000B60C0000}"/>
    <cellStyle name="Normal 2 2 6 2 2 2 4 2 2" xfId="16335" xr:uid="{00000000-0005-0000-0000-0000B60C0000}"/>
    <cellStyle name="Normal 2 2 6 2 2 2 4 3" xfId="12126" xr:uid="{00000000-0005-0000-0000-0000B50C0000}"/>
    <cellStyle name="Normal 2 2 6 2 2 2 5" xfId="5145" xr:uid="{00000000-0005-0000-0000-0000B70C0000}"/>
    <cellStyle name="Normal 2 2 6 2 2 2 5 2" xfId="13913" xr:uid="{00000000-0005-0000-0000-0000B70C0000}"/>
    <cellStyle name="Normal 2 2 6 2 2 2 6" xfId="9704" xr:uid="{00000000-0005-0000-0000-0000AC0C0000}"/>
    <cellStyle name="Normal 2 2 6 2 2 3" xfId="1230" xr:uid="{00000000-0005-0000-0000-0000B80C0000}"/>
    <cellStyle name="Normal 2 2 6 2 2 3 2" xfId="2306" xr:uid="{00000000-0005-0000-0000-0000B90C0000}"/>
    <cellStyle name="Normal 2 2 6 2 2 3 2 2" xfId="6527" xr:uid="{00000000-0005-0000-0000-0000BA0C0000}"/>
    <cellStyle name="Normal 2 2 6 2 2 3 2 2 2" xfId="15295" xr:uid="{00000000-0005-0000-0000-0000BA0C0000}"/>
    <cellStyle name="Normal 2 2 6 2 2 3 2 3" xfId="11086" xr:uid="{00000000-0005-0000-0000-0000B90C0000}"/>
    <cellStyle name="Normal 2 2 6 2 2 3 3" xfId="3683" xr:uid="{00000000-0005-0000-0000-0000BB0C0000}"/>
    <cellStyle name="Normal 2 2 6 2 2 3 3 2" xfId="7900" xr:uid="{00000000-0005-0000-0000-0000BC0C0000}"/>
    <cellStyle name="Normal 2 2 6 2 2 3 3 2 2" xfId="16668" xr:uid="{00000000-0005-0000-0000-0000BC0C0000}"/>
    <cellStyle name="Normal 2 2 6 2 2 3 3 3" xfId="12459" xr:uid="{00000000-0005-0000-0000-0000BB0C0000}"/>
    <cellStyle name="Normal 2 2 6 2 2 3 4" xfId="5453" xr:uid="{00000000-0005-0000-0000-0000BD0C0000}"/>
    <cellStyle name="Normal 2 2 6 2 2 3 4 2" xfId="14221" xr:uid="{00000000-0005-0000-0000-0000BD0C0000}"/>
    <cellStyle name="Normal 2 2 6 2 2 3 5" xfId="10012" xr:uid="{00000000-0005-0000-0000-0000B80C0000}"/>
    <cellStyle name="Normal 2 2 6 2 2 4" xfId="1806" xr:uid="{00000000-0005-0000-0000-0000BE0C0000}"/>
    <cellStyle name="Normal 2 2 6 2 2 4 2" xfId="3922" xr:uid="{00000000-0005-0000-0000-0000BF0C0000}"/>
    <cellStyle name="Normal 2 2 6 2 2 4 2 2" xfId="8139" xr:uid="{00000000-0005-0000-0000-0000C00C0000}"/>
    <cellStyle name="Normal 2 2 6 2 2 4 2 2 2" xfId="16907" xr:uid="{00000000-0005-0000-0000-0000C00C0000}"/>
    <cellStyle name="Normal 2 2 6 2 2 4 2 3" xfId="12698" xr:uid="{00000000-0005-0000-0000-0000BF0C0000}"/>
    <cellStyle name="Normal 2 2 6 2 2 4 3" xfId="6027" xr:uid="{00000000-0005-0000-0000-0000C10C0000}"/>
    <cellStyle name="Normal 2 2 6 2 2 4 3 2" xfId="14795" xr:uid="{00000000-0005-0000-0000-0000C10C0000}"/>
    <cellStyle name="Normal 2 2 6 2 2 4 4" xfId="10586" xr:uid="{00000000-0005-0000-0000-0000BE0C0000}"/>
    <cellStyle name="Normal 2 2 6 2 2 5" xfId="2948" xr:uid="{00000000-0005-0000-0000-0000C20C0000}"/>
    <cellStyle name="Normal 2 2 6 2 2 5 2" xfId="7167" xr:uid="{00000000-0005-0000-0000-0000C30C0000}"/>
    <cellStyle name="Normal 2 2 6 2 2 5 2 2" xfId="15935" xr:uid="{00000000-0005-0000-0000-0000C30C0000}"/>
    <cellStyle name="Normal 2 2 6 2 2 5 3" xfId="11726" xr:uid="{00000000-0005-0000-0000-0000C20C0000}"/>
    <cellStyle name="Normal 2 2 6 2 2 6" xfId="4953" xr:uid="{00000000-0005-0000-0000-0000C40C0000}"/>
    <cellStyle name="Normal 2 2 6 2 2 6 2" xfId="13721" xr:uid="{00000000-0005-0000-0000-0000C40C0000}"/>
    <cellStyle name="Normal 2 2 6 2 2 7" xfId="730" xr:uid="{00000000-0005-0000-0000-0000C50C0000}"/>
    <cellStyle name="Normal 2 2 6 2 2 7 2" xfId="9512" xr:uid="{00000000-0005-0000-0000-0000C50C0000}"/>
    <cellStyle name="Normal 2 2 6 2 2 8" xfId="9262" xr:uid="{00000000-0005-0000-0000-0000AB0C0000}"/>
    <cellStyle name="Normal 2 2 6 2 3" xfId="819" xr:uid="{00000000-0005-0000-0000-0000C60C0000}"/>
    <cellStyle name="Normal 2 2 6 2 3 2" xfId="1387" xr:uid="{00000000-0005-0000-0000-0000C70C0000}"/>
    <cellStyle name="Normal 2 2 6 2 3 2 2" xfId="2463" xr:uid="{00000000-0005-0000-0000-0000C80C0000}"/>
    <cellStyle name="Normal 2 2 6 2 3 2 2 2" xfId="6684" xr:uid="{00000000-0005-0000-0000-0000C90C0000}"/>
    <cellStyle name="Normal 2 2 6 2 3 2 2 2 2" xfId="15452" xr:uid="{00000000-0005-0000-0000-0000C90C0000}"/>
    <cellStyle name="Normal 2 2 6 2 3 2 2 3" xfId="11243" xr:uid="{00000000-0005-0000-0000-0000C80C0000}"/>
    <cellStyle name="Normal 2 2 6 2 3 2 3" xfId="3486" xr:uid="{00000000-0005-0000-0000-0000CA0C0000}"/>
    <cellStyle name="Normal 2 2 6 2 3 2 3 2" xfId="7704" xr:uid="{00000000-0005-0000-0000-0000CB0C0000}"/>
    <cellStyle name="Normal 2 2 6 2 3 2 3 2 2" xfId="16472" xr:uid="{00000000-0005-0000-0000-0000CB0C0000}"/>
    <cellStyle name="Normal 2 2 6 2 3 2 3 3" xfId="12263" xr:uid="{00000000-0005-0000-0000-0000CA0C0000}"/>
    <cellStyle name="Normal 2 2 6 2 3 2 4" xfId="5610" xr:uid="{00000000-0005-0000-0000-0000CC0C0000}"/>
    <cellStyle name="Normal 2 2 6 2 3 2 4 2" xfId="14378" xr:uid="{00000000-0005-0000-0000-0000CC0C0000}"/>
    <cellStyle name="Normal 2 2 6 2 3 2 5" xfId="10169" xr:uid="{00000000-0005-0000-0000-0000C70C0000}"/>
    <cellStyle name="Normal 2 2 6 2 3 3" xfId="1895" xr:uid="{00000000-0005-0000-0000-0000CD0C0000}"/>
    <cellStyle name="Normal 2 2 6 2 3 3 2" xfId="4612" xr:uid="{00000000-0005-0000-0000-0000CE0C0000}"/>
    <cellStyle name="Normal 2 2 6 2 3 3 2 2" xfId="8822" xr:uid="{00000000-0005-0000-0000-0000CF0C0000}"/>
    <cellStyle name="Normal 2 2 6 2 3 3 2 2 2" xfId="17590" xr:uid="{00000000-0005-0000-0000-0000CF0C0000}"/>
    <cellStyle name="Normal 2 2 6 2 3 3 2 3" xfId="13381" xr:uid="{00000000-0005-0000-0000-0000CE0C0000}"/>
    <cellStyle name="Normal 2 2 6 2 3 3 3" xfId="6116" xr:uid="{00000000-0005-0000-0000-0000D00C0000}"/>
    <cellStyle name="Normal 2 2 6 2 3 3 3 2" xfId="14884" xr:uid="{00000000-0005-0000-0000-0000D00C0000}"/>
    <cellStyle name="Normal 2 2 6 2 3 3 4" xfId="10675" xr:uid="{00000000-0005-0000-0000-0000CD0C0000}"/>
    <cellStyle name="Normal 2 2 6 2 3 4" xfId="3085" xr:uid="{00000000-0005-0000-0000-0000D10C0000}"/>
    <cellStyle name="Normal 2 2 6 2 3 4 2" xfId="7304" xr:uid="{00000000-0005-0000-0000-0000D20C0000}"/>
    <cellStyle name="Normal 2 2 6 2 3 4 2 2" xfId="16072" xr:uid="{00000000-0005-0000-0000-0000D20C0000}"/>
    <cellStyle name="Normal 2 2 6 2 3 4 3" xfId="11863" xr:uid="{00000000-0005-0000-0000-0000D10C0000}"/>
    <cellStyle name="Normal 2 2 6 2 3 5" xfId="5042" xr:uid="{00000000-0005-0000-0000-0000D30C0000}"/>
    <cellStyle name="Normal 2 2 6 2 3 5 2" xfId="13810" xr:uid="{00000000-0005-0000-0000-0000D30C0000}"/>
    <cellStyle name="Normal 2 2 6 2 3 6" xfId="9601" xr:uid="{00000000-0005-0000-0000-0000C60C0000}"/>
    <cellStyle name="Normal 2 2 6 2 4" xfId="1544" xr:uid="{00000000-0005-0000-0000-0000D40C0000}"/>
    <cellStyle name="Normal 2 2 6 2 4 2" xfId="2620" xr:uid="{00000000-0005-0000-0000-0000D50C0000}"/>
    <cellStyle name="Normal 2 2 6 2 4 2 2" xfId="4420" xr:uid="{00000000-0005-0000-0000-0000D60C0000}"/>
    <cellStyle name="Normal 2 2 6 2 4 2 2 2" xfId="8635" xr:uid="{00000000-0005-0000-0000-0000D70C0000}"/>
    <cellStyle name="Normal 2 2 6 2 4 2 2 2 2" xfId="17403" xr:uid="{00000000-0005-0000-0000-0000D70C0000}"/>
    <cellStyle name="Normal 2 2 6 2 4 2 2 3" xfId="13194" xr:uid="{00000000-0005-0000-0000-0000D60C0000}"/>
    <cellStyle name="Normal 2 2 6 2 4 2 3" xfId="6841" xr:uid="{00000000-0005-0000-0000-0000D80C0000}"/>
    <cellStyle name="Normal 2 2 6 2 4 2 3 2" xfId="15609" xr:uid="{00000000-0005-0000-0000-0000D80C0000}"/>
    <cellStyle name="Normal 2 2 6 2 4 2 4" xfId="11400" xr:uid="{00000000-0005-0000-0000-0000D50C0000}"/>
    <cellStyle name="Normal 2 2 6 2 4 3" xfId="3268" xr:uid="{00000000-0005-0000-0000-0000D90C0000}"/>
    <cellStyle name="Normal 2 2 6 2 4 3 2" xfId="7486" xr:uid="{00000000-0005-0000-0000-0000DA0C0000}"/>
    <cellStyle name="Normal 2 2 6 2 4 3 2 2" xfId="16254" xr:uid="{00000000-0005-0000-0000-0000DA0C0000}"/>
    <cellStyle name="Normal 2 2 6 2 4 3 3" xfId="12045" xr:uid="{00000000-0005-0000-0000-0000D90C0000}"/>
    <cellStyle name="Normal 2 2 6 2 4 4" xfId="5767" xr:uid="{00000000-0005-0000-0000-0000DB0C0000}"/>
    <cellStyle name="Normal 2 2 6 2 4 4 2" xfId="14535" xr:uid="{00000000-0005-0000-0000-0000DB0C0000}"/>
    <cellStyle name="Normal 2 2 6 2 4 5" xfId="10326" xr:uid="{00000000-0005-0000-0000-0000D40C0000}"/>
    <cellStyle name="Normal 2 2 6 2 5" xfId="1073" xr:uid="{00000000-0005-0000-0000-0000DC0C0000}"/>
    <cellStyle name="Normal 2 2 6 2 5 2" xfId="2149" xr:uid="{00000000-0005-0000-0000-0000DD0C0000}"/>
    <cellStyle name="Normal 2 2 6 2 5 2 2" xfId="6370" xr:uid="{00000000-0005-0000-0000-0000DE0C0000}"/>
    <cellStyle name="Normal 2 2 6 2 5 2 2 2" xfId="15138" xr:uid="{00000000-0005-0000-0000-0000DE0C0000}"/>
    <cellStyle name="Normal 2 2 6 2 5 2 3" xfId="10929" xr:uid="{00000000-0005-0000-0000-0000DD0C0000}"/>
    <cellStyle name="Normal 2 2 6 2 5 3" xfId="3838" xr:uid="{00000000-0005-0000-0000-0000DF0C0000}"/>
    <cellStyle name="Normal 2 2 6 2 5 3 2" xfId="8055" xr:uid="{00000000-0005-0000-0000-0000E00C0000}"/>
    <cellStyle name="Normal 2 2 6 2 5 3 2 2" xfId="16823" xr:uid="{00000000-0005-0000-0000-0000E00C0000}"/>
    <cellStyle name="Normal 2 2 6 2 5 3 3" xfId="12614" xr:uid="{00000000-0005-0000-0000-0000DF0C0000}"/>
    <cellStyle name="Normal 2 2 6 2 5 4" xfId="5296" xr:uid="{00000000-0005-0000-0000-0000E10C0000}"/>
    <cellStyle name="Normal 2 2 6 2 5 4 2" xfId="14064" xr:uid="{00000000-0005-0000-0000-0000E10C0000}"/>
    <cellStyle name="Normal 2 2 6 2 5 5" xfId="9855" xr:uid="{00000000-0005-0000-0000-0000DC0C0000}"/>
    <cellStyle name="Normal 2 2 6 2 6" xfId="1704" xr:uid="{00000000-0005-0000-0000-0000E20C0000}"/>
    <cellStyle name="Normal 2 2 6 2 6 2" xfId="4242" xr:uid="{00000000-0005-0000-0000-0000E30C0000}"/>
    <cellStyle name="Normal 2 2 6 2 6 2 2" xfId="8457" xr:uid="{00000000-0005-0000-0000-0000E40C0000}"/>
    <cellStyle name="Normal 2 2 6 2 6 2 2 2" xfId="17225" xr:uid="{00000000-0005-0000-0000-0000E40C0000}"/>
    <cellStyle name="Normal 2 2 6 2 6 2 3" xfId="13016" xr:uid="{00000000-0005-0000-0000-0000E30C0000}"/>
    <cellStyle name="Normal 2 2 6 2 6 3" xfId="5925" xr:uid="{00000000-0005-0000-0000-0000E50C0000}"/>
    <cellStyle name="Normal 2 2 6 2 6 3 2" xfId="14693" xr:uid="{00000000-0005-0000-0000-0000E50C0000}"/>
    <cellStyle name="Normal 2 2 6 2 6 4" xfId="10484" xr:uid="{00000000-0005-0000-0000-0000E20C0000}"/>
    <cellStyle name="Normal 2 2 6 2 7" xfId="4118" xr:uid="{00000000-0005-0000-0000-0000E60C0000}"/>
    <cellStyle name="Normal 2 2 6 2 7 2" xfId="8333" xr:uid="{00000000-0005-0000-0000-0000E70C0000}"/>
    <cellStyle name="Normal 2 2 6 2 7 2 2" xfId="17101" xr:uid="{00000000-0005-0000-0000-0000E70C0000}"/>
    <cellStyle name="Normal 2 2 6 2 7 3" xfId="12892" xr:uid="{00000000-0005-0000-0000-0000E60C0000}"/>
    <cellStyle name="Normal 2 2 6 2 8" xfId="4708" xr:uid="{00000000-0005-0000-0000-0000E80C0000}"/>
    <cellStyle name="Normal 2 2 6 2 8 2" xfId="8918" xr:uid="{00000000-0005-0000-0000-0000E90C0000}"/>
    <cellStyle name="Normal 2 2 6 2 8 2 2" xfId="17686" xr:uid="{00000000-0005-0000-0000-0000E90C0000}"/>
    <cellStyle name="Normal 2 2 6 2 8 3" xfId="13477" xr:uid="{00000000-0005-0000-0000-0000E80C0000}"/>
    <cellStyle name="Normal 2 2 6 2 9" xfId="2867" xr:uid="{00000000-0005-0000-0000-0000EA0C0000}"/>
    <cellStyle name="Normal 2 2 6 2 9 2" xfId="7086" xr:uid="{00000000-0005-0000-0000-0000EB0C0000}"/>
    <cellStyle name="Normal 2 2 6 2 9 2 2" xfId="15854" xr:uid="{00000000-0005-0000-0000-0000EB0C0000}"/>
    <cellStyle name="Normal 2 2 6 2 9 3" xfId="11645" xr:uid="{00000000-0005-0000-0000-0000EA0C0000}"/>
    <cellStyle name="Normal 2 2 6 3" xfId="351" xr:uid="{00000000-0005-0000-0000-0000EC0C0000}"/>
    <cellStyle name="Normal 2 2 6 3 10" xfId="658" xr:uid="{00000000-0005-0000-0000-0000ED0C0000}"/>
    <cellStyle name="Normal 2 2 6 3 10 2" xfId="9442" xr:uid="{00000000-0005-0000-0000-0000ED0C0000}"/>
    <cellStyle name="Normal 2 2 6 3 11" xfId="9143" xr:uid="{00000000-0005-0000-0000-0000EC0C0000}"/>
    <cellStyle name="Normal 2 2 6 3 2" xfId="510" xr:uid="{00000000-0005-0000-0000-0000EE0C0000}"/>
    <cellStyle name="Normal 2 2 6 3 2 2" xfId="954" xr:uid="{00000000-0005-0000-0000-0000EF0C0000}"/>
    <cellStyle name="Normal 2 2 6 3 2 2 2" xfId="1647" xr:uid="{00000000-0005-0000-0000-0000F00C0000}"/>
    <cellStyle name="Normal 2 2 6 3 2 2 2 2" xfId="2721" xr:uid="{00000000-0005-0000-0000-0000F10C0000}"/>
    <cellStyle name="Normal 2 2 6 3 2 2 2 2 2" xfId="6942" xr:uid="{00000000-0005-0000-0000-0000F20C0000}"/>
    <cellStyle name="Normal 2 2 6 3 2 2 2 2 2 2" xfId="15710" xr:uid="{00000000-0005-0000-0000-0000F20C0000}"/>
    <cellStyle name="Normal 2 2 6 3 2 2 2 2 3" xfId="11501" xr:uid="{00000000-0005-0000-0000-0000F10C0000}"/>
    <cellStyle name="Normal 2 2 6 3 2 2 2 3" xfId="4541" xr:uid="{00000000-0005-0000-0000-0000F30C0000}"/>
    <cellStyle name="Normal 2 2 6 3 2 2 2 3 2" xfId="8752" xr:uid="{00000000-0005-0000-0000-0000F40C0000}"/>
    <cellStyle name="Normal 2 2 6 3 2 2 2 3 2 2" xfId="17520" xr:uid="{00000000-0005-0000-0000-0000F40C0000}"/>
    <cellStyle name="Normal 2 2 6 3 2 2 2 3 3" xfId="13311" xr:uid="{00000000-0005-0000-0000-0000F30C0000}"/>
    <cellStyle name="Normal 2 2 6 3 2 2 2 4" xfId="5868" xr:uid="{00000000-0005-0000-0000-0000F50C0000}"/>
    <cellStyle name="Normal 2 2 6 3 2 2 2 4 2" xfId="14636" xr:uid="{00000000-0005-0000-0000-0000F50C0000}"/>
    <cellStyle name="Normal 2 2 6 3 2 2 2 5" xfId="10427" xr:uid="{00000000-0005-0000-0000-0000F00C0000}"/>
    <cellStyle name="Normal 2 2 6 3 2 2 3" xfId="2030" xr:uid="{00000000-0005-0000-0000-0000F60C0000}"/>
    <cellStyle name="Normal 2 2 6 3 2 2 3 2" xfId="6251" xr:uid="{00000000-0005-0000-0000-0000F70C0000}"/>
    <cellStyle name="Normal 2 2 6 3 2 2 3 2 2" xfId="15019" xr:uid="{00000000-0005-0000-0000-0000F70C0000}"/>
    <cellStyle name="Normal 2 2 6 3 2 2 3 3" xfId="10810" xr:uid="{00000000-0005-0000-0000-0000F60C0000}"/>
    <cellStyle name="Normal 2 2 6 3 2 2 4" xfId="3362" xr:uid="{00000000-0005-0000-0000-0000F80C0000}"/>
    <cellStyle name="Normal 2 2 6 3 2 2 4 2" xfId="7580" xr:uid="{00000000-0005-0000-0000-0000F90C0000}"/>
    <cellStyle name="Normal 2 2 6 3 2 2 4 2 2" xfId="16348" xr:uid="{00000000-0005-0000-0000-0000F90C0000}"/>
    <cellStyle name="Normal 2 2 6 3 2 2 4 3" xfId="12139" xr:uid="{00000000-0005-0000-0000-0000F80C0000}"/>
    <cellStyle name="Normal 2 2 6 3 2 2 5" xfId="5177" xr:uid="{00000000-0005-0000-0000-0000FA0C0000}"/>
    <cellStyle name="Normal 2 2 6 3 2 2 5 2" xfId="13945" xr:uid="{00000000-0005-0000-0000-0000FA0C0000}"/>
    <cellStyle name="Normal 2 2 6 3 2 2 6" xfId="9736" xr:uid="{00000000-0005-0000-0000-0000EF0C0000}"/>
    <cellStyle name="Normal 2 2 6 3 2 3" xfId="1265" xr:uid="{00000000-0005-0000-0000-0000FB0C0000}"/>
    <cellStyle name="Normal 2 2 6 3 2 3 2" xfId="2341" xr:uid="{00000000-0005-0000-0000-0000FC0C0000}"/>
    <cellStyle name="Normal 2 2 6 3 2 3 2 2" xfId="6562" xr:uid="{00000000-0005-0000-0000-0000FD0C0000}"/>
    <cellStyle name="Normal 2 2 6 3 2 3 2 2 2" xfId="15330" xr:uid="{00000000-0005-0000-0000-0000FD0C0000}"/>
    <cellStyle name="Normal 2 2 6 3 2 3 2 3" xfId="11121" xr:uid="{00000000-0005-0000-0000-0000FC0C0000}"/>
    <cellStyle name="Normal 2 2 6 3 2 3 3" xfId="3718" xr:uid="{00000000-0005-0000-0000-0000FE0C0000}"/>
    <cellStyle name="Normal 2 2 6 3 2 3 3 2" xfId="7935" xr:uid="{00000000-0005-0000-0000-0000FF0C0000}"/>
    <cellStyle name="Normal 2 2 6 3 2 3 3 2 2" xfId="16703" xr:uid="{00000000-0005-0000-0000-0000FF0C0000}"/>
    <cellStyle name="Normal 2 2 6 3 2 3 3 3" xfId="12494" xr:uid="{00000000-0005-0000-0000-0000FE0C0000}"/>
    <cellStyle name="Normal 2 2 6 3 2 3 4" xfId="5488" xr:uid="{00000000-0005-0000-0000-0000000D0000}"/>
    <cellStyle name="Normal 2 2 6 3 2 3 4 2" xfId="14256" xr:uid="{00000000-0005-0000-0000-0000000D0000}"/>
    <cellStyle name="Normal 2 2 6 3 2 3 5" xfId="10047" xr:uid="{00000000-0005-0000-0000-0000FB0C0000}"/>
    <cellStyle name="Normal 2 2 6 3 2 4" xfId="1838" xr:uid="{00000000-0005-0000-0000-0000010D0000}"/>
    <cellStyle name="Normal 2 2 6 3 2 4 2" xfId="3935" xr:uid="{00000000-0005-0000-0000-0000020D0000}"/>
    <cellStyle name="Normal 2 2 6 3 2 4 2 2" xfId="8152" xr:uid="{00000000-0005-0000-0000-0000030D0000}"/>
    <cellStyle name="Normal 2 2 6 3 2 4 2 2 2" xfId="16920" xr:uid="{00000000-0005-0000-0000-0000030D0000}"/>
    <cellStyle name="Normal 2 2 6 3 2 4 2 3" xfId="12711" xr:uid="{00000000-0005-0000-0000-0000020D0000}"/>
    <cellStyle name="Normal 2 2 6 3 2 4 3" xfId="6059" xr:uid="{00000000-0005-0000-0000-0000040D0000}"/>
    <cellStyle name="Normal 2 2 6 3 2 4 3 2" xfId="14827" xr:uid="{00000000-0005-0000-0000-0000040D0000}"/>
    <cellStyle name="Normal 2 2 6 3 2 4 4" xfId="10618" xr:uid="{00000000-0005-0000-0000-0000010D0000}"/>
    <cellStyle name="Normal 2 2 6 3 2 5" xfId="2961" xr:uid="{00000000-0005-0000-0000-0000050D0000}"/>
    <cellStyle name="Normal 2 2 6 3 2 5 2" xfId="7180" xr:uid="{00000000-0005-0000-0000-0000060D0000}"/>
    <cellStyle name="Normal 2 2 6 3 2 5 2 2" xfId="15948" xr:uid="{00000000-0005-0000-0000-0000060D0000}"/>
    <cellStyle name="Normal 2 2 6 3 2 5 3" xfId="11739" xr:uid="{00000000-0005-0000-0000-0000050D0000}"/>
    <cellStyle name="Normal 2 2 6 3 2 6" xfId="4985" xr:uid="{00000000-0005-0000-0000-0000070D0000}"/>
    <cellStyle name="Normal 2 2 6 3 2 6 2" xfId="13753" xr:uid="{00000000-0005-0000-0000-0000070D0000}"/>
    <cellStyle name="Normal 2 2 6 3 2 7" xfId="762" xr:uid="{00000000-0005-0000-0000-0000080D0000}"/>
    <cellStyle name="Normal 2 2 6 3 2 7 2" xfId="9544" xr:uid="{00000000-0005-0000-0000-0000080D0000}"/>
    <cellStyle name="Normal 2 2 6 3 2 8" xfId="9297" xr:uid="{00000000-0005-0000-0000-0000EE0C0000}"/>
    <cellStyle name="Normal 2 2 6 3 3" xfId="851" xr:uid="{00000000-0005-0000-0000-0000090D0000}"/>
    <cellStyle name="Normal 2 2 6 3 3 2" xfId="1422" xr:uid="{00000000-0005-0000-0000-00000A0D0000}"/>
    <cellStyle name="Normal 2 2 6 3 3 2 2" xfId="2498" xr:uid="{00000000-0005-0000-0000-00000B0D0000}"/>
    <cellStyle name="Normal 2 2 6 3 3 2 2 2" xfId="6719" xr:uid="{00000000-0005-0000-0000-00000C0D0000}"/>
    <cellStyle name="Normal 2 2 6 3 3 2 2 2 2" xfId="15487" xr:uid="{00000000-0005-0000-0000-00000C0D0000}"/>
    <cellStyle name="Normal 2 2 6 3 3 2 2 3" xfId="11278" xr:uid="{00000000-0005-0000-0000-00000B0D0000}"/>
    <cellStyle name="Normal 2 2 6 3 3 2 3" xfId="3521" xr:uid="{00000000-0005-0000-0000-00000D0D0000}"/>
    <cellStyle name="Normal 2 2 6 3 3 2 3 2" xfId="7739" xr:uid="{00000000-0005-0000-0000-00000E0D0000}"/>
    <cellStyle name="Normal 2 2 6 3 3 2 3 2 2" xfId="16507" xr:uid="{00000000-0005-0000-0000-00000E0D0000}"/>
    <cellStyle name="Normal 2 2 6 3 3 2 3 3" xfId="12298" xr:uid="{00000000-0005-0000-0000-00000D0D0000}"/>
    <cellStyle name="Normal 2 2 6 3 3 2 4" xfId="5645" xr:uid="{00000000-0005-0000-0000-00000F0D0000}"/>
    <cellStyle name="Normal 2 2 6 3 3 2 4 2" xfId="14413" xr:uid="{00000000-0005-0000-0000-00000F0D0000}"/>
    <cellStyle name="Normal 2 2 6 3 3 2 5" xfId="10204" xr:uid="{00000000-0005-0000-0000-00000A0D0000}"/>
    <cellStyle name="Normal 2 2 6 3 3 3" xfId="1927" xr:uid="{00000000-0005-0000-0000-0000100D0000}"/>
    <cellStyle name="Normal 2 2 6 3 3 3 2" xfId="4759" xr:uid="{00000000-0005-0000-0000-0000110D0000}"/>
    <cellStyle name="Normal 2 2 6 3 3 3 2 2" xfId="8968" xr:uid="{00000000-0005-0000-0000-0000120D0000}"/>
    <cellStyle name="Normal 2 2 6 3 3 3 2 2 2" xfId="17736" xr:uid="{00000000-0005-0000-0000-0000120D0000}"/>
    <cellStyle name="Normal 2 2 6 3 3 3 2 3" xfId="13527" xr:uid="{00000000-0005-0000-0000-0000110D0000}"/>
    <cellStyle name="Normal 2 2 6 3 3 3 3" xfId="6148" xr:uid="{00000000-0005-0000-0000-0000130D0000}"/>
    <cellStyle name="Normal 2 2 6 3 3 3 3 2" xfId="14916" xr:uid="{00000000-0005-0000-0000-0000130D0000}"/>
    <cellStyle name="Normal 2 2 6 3 3 3 4" xfId="10707" xr:uid="{00000000-0005-0000-0000-0000100D0000}"/>
    <cellStyle name="Normal 2 2 6 3 3 4" xfId="3120" xr:uid="{00000000-0005-0000-0000-0000140D0000}"/>
    <cellStyle name="Normal 2 2 6 3 3 4 2" xfId="7339" xr:uid="{00000000-0005-0000-0000-0000150D0000}"/>
    <cellStyle name="Normal 2 2 6 3 3 4 2 2" xfId="16107" xr:uid="{00000000-0005-0000-0000-0000150D0000}"/>
    <cellStyle name="Normal 2 2 6 3 3 4 3" xfId="11898" xr:uid="{00000000-0005-0000-0000-0000140D0000}"/>
    <cellStyle name="Normal 2 2 6 3 3 5" xfId="5074" xr:uid="{00000000-0005-0000-0000-0000160D0000}"/>
    <cellStyle name="Normal 2 2 6 3 3 5 2" xfId="13842" xr:uid="{00000000-0005-0000-0000-0000160D0000}"/>
    <cellStyle name="Normal 2 2 6 3 3 6" xfId="9633" xr:uid="{00000000-0005-0000-0000-0000090D0000}"/>
    <cellStyle name="Normal 2 2 6 3 4" xfId="1579" xr:uid="{00000000-0005-0000-0000-0000170D0000}"/>
    <cellStyle name="Normal 2 2 6 3 4 2" xfId="2655" xr:uid="{00000000-0005-0000-0000-0000180D0000}"/>
    <cellStyle name="Normal 2 2 6 3 4 2 2" xfId="4323" xr:uid="{00000000-0005-0000-0000-0000190D0000}"/>
    <cellStyle name="Normal 2 2 6 3 4 2 2 2" xfId="8538" xr:uid="{00000000-0005-0000-0000-00001A0D0000}"/>
    <cellStyle name="Normal 2 2 6 3 4 2 2 2 2" xfId="17306" xr:uid="{00000000-0005-0000-0000-00001A0D0000}"/>
    <cellStyle name="Normal 2 2 6 3 4 2 2 3" xfId="13097" xr:uid="{00000000-0005-0000-0000-0000190D0000}"/>
    <cellStyle name="Normal 2 2 6 3 4 2 3" xfId="6876" xr:uid="{00000000-0005-0000-0000-00001B0D0000}"/>
    <cellStyle name="Normal 2 2 6 3 4 2 3 2" xfId="15644" xr:uid="{00000000-0005-0000-0000-00001B0D0000}"/>
    <cellStyle name="Normal 2 2 6 3 4 2 4" xfId="11435" xr:uid="{00000000-0005-0000-0000-0000180D0000}"/>
    <cellStyle name="Normal 2 2 6 3 4 3" xfId="3303" xr:uid="{00000000-0005-0000-0000-00001C0D0000}"/>
    <cellStyle name="Normal 2 2 6 3 4 3 2" xfId="7521" xr:uid="{00000000-0005-0000-0000-00001D0D0000}"/>
    <cellStyle name="Normal 2 2 6 3 4 3 2 2" xfId="16289" xr:uid="{00000000-0005-0000-0000-00001D0D0000}"/>
    <cellStyle name="Normal 2 2 6 3 4 3 3" xfId="12080" xr:uid="{00000000-0005-0000-0000-00001C0D0000}"/>
    <cellStyle name="Normal 2 2 6 3 4 4" xfId="5802" xr:uid="{00000000-0005-0000-0000-00001E0D0000}"/>
    <cellStyle name="Normal 2 2 6 3 4 4 2" xfId="14570" xr:uid="{00000000-0005-0000-0000-00001E0D0000}"/>
    <cellStyle name="Normal 2 2 6 3 4 5" xfId="10361" xr:uid="{00000000-0005-0000-0000-0000170D0000}"/>
    <cellStyle name="Normal 2 2 6 3 5" xfId="1108" xr:uid="{00000000-0005-0000-0000-00001F0D0000}"/>
    <cellStyle name="Normal 2 2 6 3 5 2" xfId="2184" xr:uid="{00000000-0005-0000-0000-0000200D0000}"/>
    <cellStyle name="Normal 2 2 6 3 5 2 2" xfId="6405" xr:uid="{00000000-0005-0000-0000-0000210D0000}"/>
    <cellStyle name="Normal 2 2 6 3 5 2 2 2" xfId="15173" xr:uid="{00000000-0005-0000-0000-0000210D0000}"/>
    <cellStyle name="Normal 2 2 6 3 5 2 3" xfId="10964" xr:uid="{00000000-0005-0000-0000-0000200D0000}"/>
    <cellStyle name="Normal 2 2 6 3 5 3" xfId="3873" xr:uid="{00000000-0005-0000-0000-0000220D0000}"/>
    <cellStyle name="Normal 2 2 6 3 5 3 2" xfId="8090" xr:uid="{00000000-0005-0000-0000-0000230D0000}"/>
    <cellStyle name="Normal 2 2 6 3 5 3 2 2" xfId="16858" xr:uid="{00000000-0005-0000-0000-0000230D0000}"/>
    <cellStyle name="Normal 2 2 6 3 5 3 3" xfId="12649" xr:uid="{00000000-0005-0000-0000-0000220D0000}"/>
    <cellStyle name="Normal 2 2 6 3 5 4" xfId="5331" xr:uid="{00000000-0005-0000-0000-0000240D0000}"/>
    <cellStyle name="Normal 2 2 6 3 5 4 2" xfId="14099" xr:uid="{00000000-0005-0000-0000-0000240D0000}"/>
    <cellStyle name="Normal 2 2 6 3 5 5" xfId="9890" xr:uid="{00000000-0005-0000-0000-00001F0D0000}"/>
    <cellStyle name="Normal 2 2 6 3 6" xfId="1736" xr:uid="{00000000-0005-0000-0000-0000250D0000}"/>
    <cellStyle name="Normal 2 2 6 3 6 2" xfId="4150" xr:uid="{00000000-0005-0000-0000-0000260D0000}"/>
    <cellStyle name="Normal 2 2 6 3 6 2 2" xfId="8365" xr:uid="{00000000-0005-0000-0000-0000270D0000}"/>
    <cellStyle name="Normal 2 2 6 3 6 2 2 2" xfId="17133" xr:uid="{00000000-0005-0000-0000-0000270D0000}"/>
    <cellStyle name="Normal 2 2 6 3 6 2 3" xfId="12924" xr:uid="{00000000-0005-0000-0000-0000260D0000}"/>
    <cellStyle name="Normal 2 2 6 3 6 3" xfId="5957" xr:uid="{00000000-0005-0000-0000-0000280D0000}"/>
    <cellStyle name="Normal 2 2 6 3 6 3 2" xfId="14725" xr:uid="{00000000-0005-0000-0000-0000280D0000}"/>
    <cellStyle name="Normal 2 2 6 3 6 4" xfId="10516" xr:uid="{00000000-0005-0000-0000-0000250D0000}"/>
    <cellStyle name="Normal 2 2 6 3 7" xfId="4657" xr:uid="{00000000-0005-0000-0000-0000290D0000}"/>
    <cellStyle name="Normal 2 2 6 3 7 2" xfId="8867" xr:uid="{00000000-0005-0000-0000-00002A0D0000}"/>
    <cellStyle name="Normal 2 2 6 3 7 2 2" xfId="17635" xr:uid="{00000000-0005-0000-0000-00002A0D0000}"/>
    <cellStyle name="Normal 2 2 6 3 7 3" xfId="13426" xr:uid="{00000000-0005-0000-0000-0000290D0000}"/>
    <cellStyle name="Normal 2 2 6 3 8" xfId="2902" xr:uid="{00000000-0005-0000-0000-00002B0D0000}"/>
    <cellStyle name="Normal 2 2 6 3 8 2" xfId="7121" xr:uid="{00000000-0005-0000-0000-00002C0D0000}"/>
    <cellStyle name="Normal 2 2 6 3 8 2 2" xfId="15889" xr:uid="{00000000-0005-0000-0000-00002C0D0000}"/>
    <cellStyle name="Normal 2 2 6 3 8 3" xfId="11680" xr:uid="{00000000-0005-0000-0000-00002B0D0000}"/>
    <cellStyle name="Normal 2 2 6 3 9" xfId="4883" xr:uid="{00000000-0005-0000-0000-00002D0D0000}"/>
    <cellStyle name="Normal 2 2 6 3 9 2" xfId="13651" xr:uid="{00000000-0005-0000-0000-00002D0D0000}"/>
    <cellStyle name="Normal 2 2 6 4" xfId="282" xr:uid="{00000000-0005-0000-0000-00002E0D0000}"/>
    <cellStyle name="Normal 2 2 6 4 10" xfId="9079" xr:uid="{00000000-0005-0000-0000-00002E0D0000}"/>
    <cellStyle name="Normal 2 2 6 4 2" xfId="446" xr:uid="{00000000-0005-0000-0000-00002F0D0000}"/>
    <cellStyle name="Normal 2 2 6 4 2 2" xfId="1201" xr:uid="{00000000-0005-0000-0000-0000300D0000}"/>
    <cellStyle name="Normal 2 2 6 4 2 2 2" xfId="2277" xr:uid="{00000000-0005-0000-0000-0000310D0000}"/>
    <cellStyle name="Normal 2 2 6 4 2 2 2 2" xfId="6498" xr:uid="{00000000-0005-0000-0000-0000320D0000}"/>
    <cellStyle name="Normal 2 2 6 4 2 2 2 2 2" xfId="15266" xr:uid="{00000000-0005-0000-0000-0000320D0000}"/>
    <cellStyle name="Normal 2 2 6 4 2 2 2 3" xfId="11057" xr:uid="{00000000-0005-0000-0000-0000310D0000}"/>
    <cellStyle name="Normal 2 2 6 4 2 2 3" xfId="3457" xr:uid="{00000000-0005-0000-0000-0000330D0000}"/>
    <cellStyle name="Normal 2 2 6 4 2 2 3 2" xfId="7675" xr:uid="{00000000-0005-0000-0000-0000340D0000}"/>
    <cellStyle name="Normal 2 2 6 4 2 2 3 2 2" xfId="16443" xr:uid="{00000000-0005-0000-0000-0000340D0000}"/>
    <cellStyle name="Normal 2 2 6 4 2 2 3 3" xfId="12234" xr:uid="{00000000-0005-0000-0000-0000330D0000}"/>
    <cellStyle name="Normal 2 2 6 4 2 2 4" xfId="5424" xr:uid="{00000000-0005-0000-0000-0000350D0000}"/>
    <cellStyle name="Normal 2 2 6 4 2 2 4 2" xfId="14192" xr:uid="{00000000-0005-0000-0000-0000350D0000}"/>
    <cellStyle name="Normal 2 2 6 4 2 2 5" xfId="9983" xr:uid="{00000000-0005-0000-0000-0000300D0000}"/>
    <cellStyle name="Normal 2 2 6 4 2 3" xfId="1969" xr:uid="{00000000-0005-0000-0000-0000360D0000}"/>
    <cellStyle name="Normal 2 2 6 4 2 3 2" xfId="4767" xr:uid="{00000000-0005-0000-0000-0000370D0000}"/>
    <cellStyle name="Normal 2 2 6 4 2 3 2 2" xfId="8976" xr:uid="{00000000-0005-0000-0000-0000380D0000}"/>
    <cellStyle name="Normal 2 2 6 4 2 3 2 2 2" xfId="17744" xr:uid="{00000000-0005-0000-0000-0000380D0000}"/>
    <cellStyle name="Normal 2 2 6 4 2 3 2 3" xfId="13535" xr:uid="{00000000-0005-0000-0000-0000370D0000}"/>
    <cellStyle name="Normal 2 2 6 4 2 3 3" xfId="6190" xr:uid="{00000000-0005-0000-0000-0000390D0000}"/>
    <cellStyle name="Normal 2 2 6 4 2 3 3 2" xfId="14958" xr:uid="{00000000-0005-0000-0000-0000390D0000}"/>
    <cellStyle name="Normal 2 2 6 4 2 3 4" xfId="10749" xr:uid="{00000000-0005-0000-0000-0000360D0000}"/>
    <cellStyle name="Normal 2 2 6 4 2 4" xfId="3056" xr:uid="{00000000-0005-0000-0000-00003A0D0000}"/>
    <cellStyle name="Normal 2 2 6 4 2 4 2" xfId="7275" xr:uid="{00000000-0005-0000-0000-00003B0D0000}"/>
    <cellStyle name="Normal 2 2 6 4 2 4 2 2" xfId="16043" xr:uid="{00000000-0005-0000-0000-00003B0D0000}"/>
    <cellStyle name="Normal 2 2 6 4 2 4 3" xfId="11834" xr:uid="{00000000-0005-0000-0000-00003A0D0000}"/>
    <cellStyle name="Normal 2 2 6 4 2 5" xfId="5116" xr:uid="{00000000-0005-0000-0000-00003C0D0000}"/>
    <cellStyle name="Normal 2 2 6 4 2 5 2" xfId="13884" xr:uid="{00000000-0005-0000-0000-00003C0D0000}"/>
    <cellStyle name="Normal 2 2 6 4 2 6" xfId="893" xr:uid="{00000000-0005-0000-0000-00003D0D0000}"/>
    <cellStyle name="Normal 2 2 6 4 2 6 2" xfId="9675" xr:uid="{00000000-0005-0000-0000-00003D0D0000}"/>
    <cellStyle name="Normal 2 2 6 4 2 7" xfId="9233" xr:uid="{00000000-0005-0000-0000-00002F0D0000}"/>
    <cellStyle name="Normal 2 2 6 4 3" xfId="1358" xr:uid="{00000000-0005-0000-0000-00003E0D0000}"/>
    <cellStyle name="Normal 2 2 6 4 3 2" xfId="2434" xr:uid="{00000000-0005-0000-0000-00003F0D0000}"/>
    <cellStyle name="Normal 2 2 6 4 3 2 2" xfId="4293" xr:uid="{00000000-0005-0000-0000-0000400D0000}"/>
    <cellStyle name="Normal 2 2 6 4 3 2 2 2" xfId="8508" xr:uid="{00000000-0005-0000-0000-0000410D0000}"/>
    <cellStyle name="Normal 2 2 6 4 3 2 2 2 2" xfId="17276" xr:uid="{00000000-0005-0000-0000-0000410D0000}"/>
    <cellStyle name="Normal 2 2 6 4 3 2 2 3" xfId="13067" xr:uid="{00000000-0005-0000-0000-0000400D0000}"/>
    <cellStyle name="Normal 2 2 6 4 3 2 3" xfId="6655" xr:uid="{00000000-0005-0000-0000-0000420D0000}"/>
    <cellStyle name="Normal 2 2 6 4 3 2 3 2" xfId="15423" xr:uid="{00000000-0005-0000-0000-0000420D0000}"/>
    <cellStyle name="Normal 2 2 6 4 3 2 4" xfId="11214" xr:uid="{00000000-0005-0000-0000-00003F0D0000}"/>
    <cellStyle name="Normal 2 2 6 4 3 3" xfId="3239" xr:uid="{00000000-0005-0000-0000-0000430D0000}"/>
    <cellStyle name="Normal 2 2 6 4 3 3 2" xfId="7457" xr:uid="{00000000-0005-0000-0000-0000440D0000}"/>
    <cellStyle name="Normal 2 2 6 4 3 3 2 2" xfId="16225" xr:uid="{00000000-0005-0000-0000-0000440D0000}"/>
    <cellStyle name="Normal 2 2 6 4 3 3 3" xfId="12016" xr:uid="{00000000-0005-0000-0000-0000430D0000}"/>
    <cellStyle name="Normal 2 2 6 4 3 4" xfId="5581" xr:uid="{00000000-0005-0000-0000-0000450D0000}"/>
    <cellStyle name="Normal 2 2 6 4 3 4 2" xfId="14349" xr:uid="{00000000-0005-0000-0000-0000450D0000}"/>
    <cellStyle name="Normal 2 2 6 4 3 5" xfId="10140" xr:uid="{00000000-0005-0000-0000-00003E0D0000}"/>
    <cellStyle name="Normal 2 2 6 4 4" xfId="1515" xr:uid="{00000000-0005-0000-0000-0000460D0000}"/>
    <cellStyle name="Normal 2 2 6 4 4 2" xfId="2591" xr:uid="{00000000-0005-0000-0000-0000470D0000}"/>
    <cellStyle name="Normal 2 2 6 4 4 2 2" xfId="4062" xr:uid="{00000000-0005-0000-0000-0000480D0000}"/>
    <cellStyle name="Normal 2 2 6 4 4 2 2 2" xfId="8278" xr:uid="{00000000-0005-0000-0000-0000490D0000}"/>
    <cellStyle name="Normal 2 2 6 4 4 2 2 2 2" xfId="17046" xr:uid="{00000000-0005-0000-0000-0000490D0000}"/>
    <cellStyle name="Normal 2 2 6 4 4 2 2 3" xfId="12837" xr:uid="{00000000-0005-0000-0000-0000480D0000}"/>
    <cellStyle name="Normal 2 2 6 4 4 2 3" xfId="6812" xr:uid="{00000000-0005-0000-0000-00004A0D0000}"/>
    <cellStyle name="Normal 2 2 6 4 4 2 3 2" xfId="15580" xr:uid="{00000000-0005-0000-0000-00004A0D0000}"/>
    <cellStyle name="Normal 2 2 6 4 4 2 4" xfId="11371" xr:uid="{00000000-0005-0000-0000-0000470D0000}"/>
    <cellStyle name="Normal 2 2 6 4 4 3" xfId="3660" xr:uid="{00000000-0005-0000-0000-00004B0D0000}"/>
    <cellStyle name="Normal 2 2 6 4 4 3 2" xfId="7877" xr:uid="{00000000-0005-0000-0000-00004C0D0000}"/>
    <cellStyle name="Normal 2 2 6 4 4 3 2 2" xfId="16645" xr:uid="{00000000-0005-0000-0000-00004C0D0000}"/>
    <cellStyle name="Normal 2 2 6 4 4 3 3" xfId="12436" xr:uid="{00000000-0005-0000-0000-00004B0D0000}"/>
    <cellStyle name="Normal 2 2 6 4 4 4" xfId="5738" xr:uid="{00000000-0005-0000-0000-00004D0D0000}"/>
    <cellStyle name="Normal 2 2 6 4 4 4 2" xfId="14506" xr:uid="{00000000-0005-0000-0000-00004D0D0000}"/>
    <cellStyle name="Normal 2 2 6 4 4 5" xfId="10297" xr:uid="{00000000-0005-0000-0000-0000460D0000}"/>
    <cellStyle name="Normal 2 2 6 4 5" xfId="1044" xr:uid="{00000000-0005-0000-0000-00004E0D0000}"/>
    <cellStyle name="Normal 2 2 6 4 5 2" xfId="2120" xr:uid="{00000000-0005-0000-0000-00004F0D0000}"/>
    <cellStyle name="Normal 2 2 6 4 5 2 2" xfId="6341" xr:uid="{00000000-0005-0000-0000-0000500D0000}"/>
    <cellStyle name="Normal 2 2 6 4 5 2 2 2" xfId="15109" xr:uid="{00000000-0005-0000-0000-0000500D0000}"/>
    <cellStyle name="Normal 2 2 6 4 5 2 3" xfId="10900" xr:uid="{00000000-0005-0000-0000-00004F0D0000}"/>
    <cellStyle name="Normal 2 2 6 4 5 3" xfId="3809" xr:uid="{00000000-0005-0000-0000-0000510D0000}"/>
    <cellStyle name="Normal 2 2 6 4 5 3 2" xfId="8026" xr:uid="{00000000-0005-0000-0000-0000520D0000}"/>
    <cellStyle name="Normal 2 2 6 4 5 3 2 2" xfId="16794" xr:uid="{00000000-0005-0000-0000-0000520D0000}"/>
    <cellStyle name="Normal 2 2 6 4 5 3 3" xfId="12585" xr:uid="{00000000-0005-0000-0000-0000510D0000}"/>
    <cellStyle name="Normal 2 2 6 4 5 4" xfId="5267" xr:uid="{00000000-0005-0000-0000-0000530D0000}"/>
    <cellStyle name="Normal 2 2 6 4 5 4 2" xfId="14035" xr:uid="{00000000-0005-0000-0000-0000530D0000}"/>
    <cellStyle name="Normal 2 2 6 4 5 5" xfId="9826" xr:uid="{00000000-0005-0000-0000-00004E0D0000}"/>
    <cellStyle name="Normal 2 2 6 4 6" xfId="1777" xr:uid="{00000000-0005-0000-0000-0000540D0000}"/>
    <cellStyle name="Normal 2 2 6 4 6 2" xfId="5998" xr:uid="{00000000-0005-0000-0000-0000550D0000}"/>
    <cellStyle name="Normal 2 2 6 4 6 2 2" xfId="14766" xr:uid="{00000000-0005-0000-0000-0000550D0000}"/>
    <cellStyle name="Normal 2 2 6 4 6 3" xfId="10557" xr:uid="{00000000-0005-0000-0000-0000540D0000}"/>
    <cellStyle name="Normal 2 2 6 4 7" xfId="2838" xr:uid="{00000000-0005-0000-0000-0000560D0000}"/>
    <cellStyle name="Normal 2 2 6 4 7 2" xfId="7057" xr:uid="{00000000-0005-0000-0000-0000570D0000}"/>
    <cellStyle name="Normal 2 2 6 4 7 2 2" xfId="15825" xr:uid="{00000000-0005-0000-0000-0000570D0000}"/>
    <cellStyle name="Normal 2 2 6 4 7 3" xfId="11616" xr:uid="{00000000-0005-0000-0000-0000560D0000}"/>
    <cellStyle name="Normal 2 2 6 4 8" xfId="4924" xr:uid="{00000000-0005-0000-0000-0000580D0000}"/>
    <cellStyle name="Normal 2 2 6 4 8 2" xfId="13692" xr:uid="{00000000-0005-0000-0000-0000580D0000}"/>
    <cellStyle name="Normal 2 2 6 4 9" xfId="701" xr:uid="{00000000-0005-0000-0000-0000590D0000}"/>
    <cellStyle name="Normal 2 2 6 4 9 2" xfId="9483" xr:uid="{00000000-0005-0000-0000-0000590D0000}"/>
    <cellStyle name="Normal 2 2 6 5" xfId="402" xr:uid="{00000000-0005-0000-0000-00005A0D0000}"/>
    <cellStyle name="Normal 2 2 6 5 2" xfId="1180" xr:uid="{00000000-0005-0000-0000-00005B0D0000}"/>
    <cellStyle name="Normal 2 2 6 5 2 2" xfId="2256" xr:uid="{00000000-0005-0000-0000-00005C0D0000}"/>
    <cellStyle name="Normal 2 2 6 5 2 2 2" xfId="4453" xr:uid="{00000000-0005-0000-0000-00005D0D0000}"/>
    <cellStyle name="Normal 2 2 6 5 2 2 2 2" xfId="8668" xr:uid="{00000000-0005-0000-0000-00005E0D0000}"/>
    <cellStyle name="Normal 2 2 6 5 2 2 2 2 2" xfId="17436" xr:uid="{00000000-0005-0000-0000-00005E0D0000}"/>
    <cellStyle name="Normal 2 2 6 5 2 2 2 3" xfId="13227" xr:uid="{00000000-0005-0000-0000-00005D0D0000}"/>
    <cellStyle name="Normal 2 2 6 5 2 2 3" xfId="6477" xr:uid="{00000000-0005-0000-0000-00005F0D0000}"/>
    <cellStyle name="Normal 2 2 6 5 2 2 3 2" xfId="15245" xr:uid="{00000000-0005-0000-0000-00005F0D0000}"/>
    <cellStyle name="Normal 2 2 6 5 2 2 4" xfId="11036" xr:uid="{00000000-0005-0000-0000-00005C0D0000}"/>
    <cellStyle name="Normal 2 2 6 5 2 3" xfId="3195" xr:uid="{00000000-0005-0000-0000-0000600D0000}"/>
    <cellStyle name="Normal 2 2 6 5 2 3 2" xfId="7413" xr:uid="{00000000-0005-0000-0000-0000610D0000}"/>
    <cellStyle name="Normal 2 2 6 5 2 3 2 2" xfId="16181" xr:uid="{00000000-0005-0000-0000-0000610D0000}"/>
    <cellStyle name="Normal 2 2 6 5 2 3 3" xfId="11972" xr:uid="{00000000-0005-0000-0000-0000600D0000}"/>
    <cellStyle name="Normal 2 2 6 5 2 4" xfId="5403" xr:uid="{00000000-0005-0000-0000-0000620D0000}"/>
    <cellStyle name="Normal 2 2 6 5 2 4 2" xfId="14171" xr:uid="{00000000-0005-0000-0000-0000620D0000}"/>
    <cellStyle name="Normal 2 2 6 5 2 5" xfId="9962" xr:uid="{00000000-0005-0000-0000-00005B0D0000}"/>
    <cellStyle name="Normal 2 2 6 5 3" xfId="1866" xr:uid="{00000000-0005-0000-0000-0000630D0000}"/>
    <cellStyle name="Normal 2 2 6 5 3 2" xfId="3616" xr:uid="{00000000-0005-0000-0000-0000640D0000}"/>
    <cellStyle name="Normal 2 2 6 5 3 2 2" xfId="7833" xr:uid="{00000000-0005-0000-0000-0000650D0000}"/>
    <cellStyle name="Normal 2 2 6 5 3 2 2 2" xfId="16601" xr:uid="{00000000-0005-0000-0000-0000650D0000}"/>
    <cellStyle name="Normal 2 2 6 5 3 2 3" xfId="12392" xr:uid="{00000000-0005-0000-0000-0000640D0000}"/>
    <cellStyle name="Normal 2 2 6 5 3 3" xfId="6087" xr:uid="{00000000-0005-0000-0000-0000660D0000}"/>
    <cellStyle name="Normal 2 2 6 5 3 3 2" xfId="14855" xr:uid="{00000000-0005-0000-0000-0000660D0000}"/>
    <cellStyle name="Normal 2 2 6 5 3 4" xfId="10646" xr:uid="{00000000-0005-0000-0000-0000630D0000}"/>
    <cellStyle name="Normal 2 2 6 5 4" xfId="3976" xr:uid="{00000000-0005-0000-0000-0000670D0000}"/>
    <cellStyle name="Normal 2 2 6 5 4 2" xfId="8193" xr:uid="{00000000-0005-0000-0000-0000680D0000}"/>
    <cellStyle name="Normal 2 2 6 5 4 2 2" xfId="16961" xr:uid="{00000000-0005-0000-0000-0000680D0000}"/>
    <cellStyle name="Normal 2 2 6 5 4 3" xfId="12752" xr:uid="{00000000-0005-0000-0000-0000670D0000}"/>
    <cellStyle name="Normal 2 2 6 5 5" xfId="2794" xr:uid="{00000000-0005-0000-0000-0000690D0000}"/>
    <cellStyle name="Normal 2 2 6 5 5 2" xfId="7013" xr:uid="{00000000-0005-0000-0000-00006A0D0000}"/>
    <cellStyle name="Normal 2 2 6 5 5 2 2" xfId="15781" xr:uid="{00000000-0005-0000-0000-00006A0D0000}"/>
    <cellStyle name="Normal 2 2 6 5 5 3" xfId="11572" xr:uid="{00000000-0005-0000-0000-0000690D0000}"/>
    <cellStyle name="Normal 2 2 6 5 6" xfId="5013" xr:uid="{00000000-0005-0000-0000-00006B0D0000}"/>
    <cellStyle name="Normal 2 2 6 5 6 2" xfId="13781" xr:uid="{00000000-0005-0000-0000-00006B0D0000}"/>
    <cellStyle name="Normal 2 2 6 5 7" xfId="790" xr:uid="{00000000-0005-0000-0000-00006C0D0000}"/>
    <cellStyle name="Normal 2 2 6 5 7 2" xfId="9572" xr:uid="{00000000-0005-0000-0000-00006C0D0000}"/>
    <cellStyle name="Normal 2 2 6 5 8" xfId="9189" xr:uid="{00000000-0005-0000-0000-00005A0D0000}"/>
    <cellStyle name="Normal 2 2 6 6" xfId="1337" xr:uid="{00000000-0005-0000-0000-00006D0D0000}"/>
    <cellStyle name="Normal 2 2 6 6 2" xfId="2413" xr:uid="{00000000-0005-0000-0000-00006E0D0000}"/>
    <cellStyle name="Normal 2 2 6 6 2 2" xfId="3413" xr:uid="{00000000-0005-0000-0000-00006F0D0000}"/>
    <cellStyle name="Normal 2 2 6 6 2 2 2" xfId="7631" xr:uid="{00000000-0005-0000-0000-0000700D0000}"/>
    <cellStyle name="Normal 2 2 6 6 2 2 2 2" xfId="16399" xr:uid="{00000000-0005-0000-0000-0000700D0000}"/>
    <cellStyle name="Normal 2 2 6 6 2 2 3" xfId="12190" xr:uid="{00000000-0005-0000-0000-00006F0D0000}"/>
    <cellStyle name="Normal 2 2 6 6 2 3" xfId="6634" xr:uid="{00000000-0005-0000-0000-0000710D0000}"/>
    <cellStyle name="Normal 2 2 6 6 2 3 2" xfId="15402" xr:uid="{00000000-0005-0000-0000-0000710D0000}"/>
    <cellStyle name="Normal 2 2 6 6 2 4" xfId="11193" xr:uid="{00000000-0005-0000-0000-00006E0D0000}"/>
    <cellStyle name="Normal 2 2 6 6 3" xfId="4781" xr:uid="{00000000-0005-0000-0000-0000720D0000}"/>
    <cellStyle name="Normal 2 2 6 6 3 2" xfId="8990" xr:uid="{00000000-0005-0000-0000-0000730D0000}"/>
    <cellStyle name="Normal 2 2 6 6 3 2 2" xfId="17758" xr:uid="{00000000-0005-0000-0000-0000730D0000}"/>
    <cellStyle name="Normal 2 2 6 6 3 3" xfId="13549" xr:uid="{00000000-0005-0000-0000-0000720D0000}"/>
    <cellStyle name="Normal 2 2 6 6 4" xfId="3012" xr:uid="{00000000-0005-0000-0000-0000740D0000}"/>
    <cellStyle name="Normal 2 2 6 6 4 2" xfId="7231" xr:uid="{00000000-0005-0000-0000-0000750D0000}"/>
    <cellStyle name="Normal 2 2 6 6 4 2 2" xfId="15999" xr:uid="{00000000-0005-0000-0000-0000750D0000}"/>
    <cellStyle name="Normal 2 2 6 6 4 3" xfId="11790" xr:uid="{00000000-0005-0000-0000-0000740D0000}"/>
    <cellStyle name="Normal 2 2 6 6 5" xfId="5560" xr:uid="{00000000-0005-0000-0000-0000760D0000}"/>
    <cellStyle name="Normal 2 2 6 6 5 2" xfId="14328" xr:uid="{00000000-0005-0000-0000-0000760D0000}"/>
    <cellStyle name="Normal 2 2 6 6 6" xfId="10119" xr:uid="{00000000-0005-0000-0000-00006D0D0000}"/>
    <cellStyle name="Normal 2 2 6 7" xfId="1471" xr:uid="{00000000-0005-0000-0000-0000770D0000}"/>
    <cellStyle name="Normal 2 2 6 7 2" xfId="2547" xr:uid="{00000000-0005-0000-0000-0000780D0000}"/>
    <cellStyle name="Normal 2 2 6 7 2 2" xfId="4264" xr:uid="{00000000-0005-0000-0000-0000790D0000}"/>
    <cellStyle name="Normal 2 2 6 7 2 2 2" xfId="8479" xr:uid="{00000000-0005-0000-0000-00007A0D0000}"/>
    <cellStyle name="Normal 2 2 6 7 2 2 2 2" xfId="17247" xr:uid="{00000000-0005-0000-0000-00007A0D0000}"/>
    <cellStyle name="Normal 2 2 6 7 2 2 3" xfId="13038" xr:uid="{00000000-0005-0000-0000-0000790D0000}"/>
    <cellStyle name="Normal 2 2 6 7 2 3" xfId="6768" xr:uid="{00000000-0005-0000-0000-00007B0D0000}"/>
    <cellStyle name="Normal 2 2 6 7 2 3 2" xfId="15536" xr:uid="{00000000-0005-0000-0000-00007B0D0000}"/>
    <cellStyle name="Normal 2 2 6 7 2 4" xfId="11327" xr:uid="{00000000-0005-0000-0000-0000780D0000}"/>
    <cellStyle name="Normal 2 2 6 7 3" xfId="3169" xr:uid="{00000000-0005-0000-0000-00007C0D0000}"/>
    <cellStyle name="Normal 2 2 6 7 3 2" xfId="7388" xr:uid="{00000000-0005-0000-0000-00007D0D0000}"/>
    <cellStyle name="Normal 2 2 6 7 3 2 2" xfId="16156" xr:uid="{00000000-0005-0000-0000-00007D0D0000}"/>
    <cellStyle name="Normal 2 2 6 7 3 3" xfId="11947" xr:uid="{00000000-0005-0000-0000-00007C0D0000}"/>
    <cellStyle name="Normal 2 2 6 7 4" xfId="5694" xr:uid="{00000000-0005-0000-0000-00007E0D0000}"/>
    <cellStyle name="Normal 2 2 6 7 4 2" xfId="14462" xr:uid="{00000000-0005-0000-0000-00007E0D0000}"/>
    <cellStyle name="Normal 2 2 6 7 5" xfId="10253" xr:uid="{00000000-0005-0000-0000-0000770D0000}"/>
    <cellStyle name="Normal 2 2 6 8" xfId="1023" xr:uid="{00000000-0005-0000-0000-00007F0D0000}"/>
    <cellStyle name="Normal 2 2 6 8 2" xfId="2099" xr:uid="{00000000-0005-0000-0000-0000800D0000}"/>
    <cellStyle name="Normal 2 2 6 8 2 2" xfId="6320" xr:uid="{00000000-0005-0000-0000-0000810D0000}"/>
    <cellStyle name="Normal 2 2 6 8 2 2 2" xfId="15088" xr:uid="{00000000-0005-0000-0000-0000810D0000}"/>
    <cellStyle name="Normal 2 2 6 8 2 3" xfId="10879" xr:uid="{00000000-0005-0000-0000-0000800D0000}"/>
    <cellStyle name="Normal 2 2 6 8 3" xfId="3767" xr:uid="{00000000-0005-0000-0000-0000820D0000}"/>
    <cellStyle name="Normal 2 2 6 8 3 2" xfId="7984" xr:uid="{00000000-0005-0000-0000-0000830D0000}"/>
    <cellStyle name="Normal 2 2 6 8 3 2 2" xfId="16752" xr:uid="{00000000-0005-0000-0000-0000830D0000}"/>
    <cellStyle name="Normal 2 2 6 8 3 3" xfId="12543" xr:uid="{00000000-0005-0000-0000-0000820D0000}"/>
    <cellStyle name="Normal 2 2 6 8 4" xfId="5246" xr:uid="{00000000-0005-0000-0000-0000840D0000}"/>
    <cellStyle name="Normal 2 2 6 8 4 2" xfId="14014" xr:uid="{00000000-0005-0000-0000-0000840D0000}"/>
    <cellStyle name="Normal 2 2 6 8 5" xfId="9805" xr:uid="{00000000-0005-0000-0000-00007F0D0000}"/>
    <cellStyle name="Normal 2 2 6 9" xfId="1675" xr:uid="{00000000-0005-0000-0000-0000850D0000}"/>
    <cellStyle name="Normal 2 2 6 9 2" xfId="4178" xr:uid="{00000000-0005-0000-0000-0000860D0000}"/>
    <cellStyle name="Normal 2 2 6 9 2 2" xfId="8393" xr:uid="{00000000-0005-0000-0000-0000870D0000}"/>
    <cellStyle name="Normal 2 2 6 9 2 2 2" xfId="17161" xr:uid="{00000000-0005-0000-0000-0000870D0000}"/>
    <cellStyle name="Normal 2 2 6 9 2 3" xfId="12952" xr:uid="{00000000-0005-0000-0000-0000860D0000}"/>
    <cellStyle name="Normal 2 2 6 9 3" xfId="5896" xr:uid="{00000000-0005-0000-0000-0000880D0000}"/>
    <cellStyle name="Normal 2 2 6 9 3 2" xfId="14664" xr:uid="{00000000-0005-0000-0000-0000880D0000}"/>
    <cellStyle name="Normal 2 2 6 9 4" xfId="10455" xr:uid="{00000000-0005-0000-0000-0000850D0000}"/>
    <cellStyle name="Normal 2 2 7" xfId="195" xr:uid="{00000000-0005-0000-0000-0000890D0000}"/>
    <cellStyle name="Normal 2 2 7 10" xfId="2772" xr:uid="{00000000-0005-0000-0000-00008A0D0000}"/>
    <cellStyle name="Normal 2 2 7 10 2" xfId="6991" xr:uid="{00000000-0005-0000-0000-00008B0D0000}"/>
    <cellStyle name="Normal 2 2 7 10 2 2" xfId="15759" xr:uid="{00000000-0005-0000-0000-00008B0D0000}"/>
    <cellStyle name="Normal 2 2 7 10 3" xfId="11550" xr:uid="{00000000-0005-0000-0000-00008A0D0000}"/>
    <cellStyle name="Normal 2 2 7 11" xfId="4820" xr:uid="{00000000-0005-0000-0000-00008C0D0000}"/>
    <cellStyle name="Normal 2 2 7 11 2" xfId="13588" xr:uid="{00000000-0005-0000-0000-00008C0D0000}"/>
    <cellStyle name="Normal 2 2 7 12" xfId="595" xr:uid="{00000000-0005-0000-0000-00008D0D0000}"/>
    <cellStyle name="Normal 2 2 7 12 2" xfId="9379" xr:uid="{00000000-0005-0000-0000-00008D0D0000}"/>
    <cellStyle name="Normal 2 2 7 13" xfId="551" xr:uid="{00000000-0005-0000-0000-00008E0D0000}"/>
    <cellStyle name="Normal 2 2 7 13 2" xfId="9338" xr:uid="{00000000-0005-0000-0000-00008E0D0000}"/>
    <cellStyle name="Normal 2 2 7 14" xfId="9043" xr:uid="{00000000-0005-0000-0000-0000890D0000}"/>
    <cellStyle name="Normal 2 2 7 2" xfId="322" xr:uid="{00000000-0005-0000-0000-00008F0D0000}"/>
    <cellStyle name="Normal 2 2 7 2 10" xfId="9116" xr:uid="{00000000-0005-0000-0000-00008F0D0000}"/>
    <cellStyle name="Normal 2 2 7 2 2" xfId="483" xr:uid="{00000000-0005-0000-0000-0000900D0000}"/>
    <cellStyle name="Normal 2 2 7 2 2 2" xfId="930" xr:uid="{00000000-0005-0000-0000-0000910D0000}"/>
    <cellStyle name="Normal 2 2 7 2 2 2 2" xfId="1636" xr:uid="{00000000-0005-0000-0000-0000920D0000}"/>
    <cellStyle name="Normal 2 2 7 2 2 2 2 2" xfId="2710" xr:uid="{00000000-0005-0000-0000-0000930D0000}"/>
    <cellStyle name="Normal 2 2 7 2 2 2 2 2 2" xfId="6931" xr:uid="{00000000-0005-0000-0000-0000940D0000}"/>
    <cellStyle name="Normal 2 2 7 2 2 2 2 2 2 2" xfId="15699" xr:uid="{00000000-0005-0000-0000-0000940D0000}"/>
    <cellStyle name="Normal 2 2 7 2 2 2 2 2 3" xfId="11490" xr:uid="{00000000-0005-0000-0000-0000930D0000}"/>
    <cellStyle name="Normal 2 2 7 2 2 2 2 3" xfId="4539" xr:uid="{00000000-0005-0000-0000-0000950D0000}"/>
    <cellStyle name="Normal 2 2 7 2 2 2 2 3 2" xfId="8750" xr:uid="{00000000-0005-0000-0000-0000960D0000}"/>
    <cellStyle name="Normal 2 2 7 2 2 2 2 3 2 2" xfId="17518" xr:uid="{00000000-0005-0000-0000-0000960D0000}"/>
    <cellStyle name="Normal 2 2 7 2 2 2 2 3 3" xfId="13309" xr:uid="{00000000-0005-0000-0000-0000950D0000}"/>
    <cellStyle name="Normal 2 2 7 2 2 2 2 4" xfId="5857" xr:uid="{00000000-0005-0000-0000-0000970D0000}"/>
    <cellStyle name="Normal 2 2 7 2 2 2 2 4 2" xfId="14625" xr:uid="{00000000-0005-0000-0000-0000970D0000}"/>
    <cellStyle name="Normal 2 2 7 2 2 2 2 5" xfId="10416" xr:uid="{00000000-0005-0000-0000-0000920D0000}"/>
    <cellStyle name="Normal 2 2 7 2 2 2 3" xfId="2006" xr:uid="{00000000-0005-0000-0000-0000980D0000}"/>
    <cellStyle name="Normal 2 2 7 2 2 2 3 2" xfId="6227" xr:uid="{00000000-0005-0000-0000-0000990D0000}"/>
    <cellStyle name="Normal 2 2 7 2 2 2 3 2 2" xfId="14995" xr:uid="{00000000-0005-0000-0000-0000990D0000}"/>
    <cellStyle name="Normal 2 2 7 2 2 2 3 3" xfId="10786" xr:uid="{00000000-0005-0000-0000-0000980D0000}"/>
    <cellStyle name="Normal 2 2 7 2 2 2 4" xfId="3351" xr:uid="{00000000-0005-0000-0000-00009A0D0000}"/>
    <cellStyle name="Normal 2 2 7 2 2 2 4 2" xfId="7569" xr:uid="{00000000-0005-0000-0000-00009B0D0000}"/>
    <cellStyle name="Normal 2 2 7 2 2 2 4 2 2" xfId="16337" xr:uid="{00000000-0005-0000-0000-00009B0D0000}"/>
    <cellStyle name="Normal 2 2 7 2 2 2 4 3" xfId="12128" xr:uid="{00000000-0005-0000-0000-00009A0D0000}"/>
    <cellStyle name="Normal 2 2 7 2 2 2 5" xfId="5153" xr:uid="{00000000-0005-0000-0000-00009C0D0000}"/>
    <cellStyle name="Normal 2 2 7 2 2 2 5 2" xfId="13921" xr:uid="{00000000-0005-0000-0000-00009C0D0000}"/>
    <cellStyle name="Normal 2 2 7 2 2 2 6" xfId="9712" xr:uid="{00000000-0005-0000-0000-0000910D0000}"/>
    <cellStyle name="Normal 2 2 7 2 2 3" xfId="1238" xr:uid="{00000000-0005-0000-0000-00009D0D0000}"/>
    <cellStyle name="Normal 2 2 7 2 2 3 2" xfId="2314" xr:uid="{00000000-0005-0000-0000-00009E0D0000}"/>
    <cellStyle name="Normal 2 2 7 2 2 3 2 2" xfId="6535" xr:uid="{00000000-0005-0000-0000-00009F0D0000}"/>
    <cellStyle name="Normal 2 2 7 2 2 3 2 2 2" xfId="15303" xr:uid="{00000000-0005-0000-0000-00009F0D0000}"/>
    <cellStyle name="Normal 2 2 7 2 2 3 2 3" xfId="11094" xr:uid="{00000000-0005-0000-0000-00009E0D0000}"/>
    <cellStyle name="Normal 2 2 7 2 2 3 3" xfId="3691" xr:uid="{00000000-0005-0000-0000-0000A00D0000}"/>
    <cellStyle name="Normal 2 2 7 2 2 3 3 2" xfId="7908" xr:uid="{00000000-0005-0000-0000-0000A10D0000}"/>
    <cellStyle name="Normal 2 2 7 2 2 3 3 2 2" xfId="16676" xr:uid="{00000000-0005-0000-0000-0000A10D0000}"/>
    <cellStyle name="Normal 2 2 7 2 2 3 3 3" xfId="12467" xr:uid="{00000000-0005-0000-0000-0000A00D0000}"/>
    <cellStyle name="Normal 2 2 7 2 2 3 4" xfId="5461" xr:uid="{00000000-0005-0000-0000-0000A20D0000}"/>
    <cellStyle name="Normal 2 2 7 2 2 3 4 2" xfId="14229" xr:uid="{00000000-0005-0000-0000-0000A20D0000}"/>
    <cellStyle name="Normal 2 2 7 2 2 3 5" xfId="10020" xr:uid="{00000000-0005-0000-0000-00009D0D0000}"/>
    <cellStyle name="Normal 2 2 7 2 2 4" xfId="1814" xr:uid="{00000000-0005-0000-0000-0000A30D0000}"/>
    <cellStyle name="Normal 2 2 7 2 2 4 2" xfId="3924" xr:uid="{00000000-0005-0000-0000-0000A40D0000}"/>
    <cellStyle name="Normal 2 2 7 2 2 4 2 2" xfId="8141" xr:uid="{00000000-0005-0000-0000-0000A50D0000}"/>
    <cellStyle name="Normal 2 2 7 2 2 4 2 2 2" xfId="16909" xr:uid="{00000000-0005-0000-0000-0000A50D0000}"/>
    <cellStyle name="Normal 2 2 7 2 2 4 2 3" xfId="12700" xr:uid="{00000000-0005-0000-0000-0000A40D0000}"/>
    <cellStyle name="Normal 2 2 7 2 2 4 3" xfId="6035" xr:uid="{00000000-0005-0000-0000-0000A60D0000}"/>
    <cellStyle name="Normal 2 2 7 2 2 4 3 2" xfId="14803" xr:uid="{00000000-0005-0000-0000-0000A60D0000}"/>
    <cellStyle name="Normal 2 2 7 2 2 4 4" xfId="10594" xr:uid="{00000000-0005-0000-0000-0000A30D0000}"/>
    <cellStyle name="Normal 2 2 7 2 2 5" xfId="2950" xr:uid="{00000000-0005-0000-0000-0000A70D0000}"/>
    <cellStyle name="Normal 2 2 7 2 2 5 2" xfId="7169" xr:uid="{00000000-0005-0000-0000-0000A80D0000}"/>
    <cellStyle name="Normal 2 2 7 2 2 5 2 2" xfId="15937" xr:uid="{00000000-0005-0000-0000-0000A80D0000}"/>
    <cellStyle name="Normal 2 2 7 2 2 5 3" xfId="11728" xr:uid="{00000000-0005-0000-0000-0000A70D0000}"/>
    <cellStyle name="Normal 2 2 7 2 2 6" xfId="4961" xr:uid="{00000000-0005-0000-0000-0000A90D0000}"/>
    <cellStyle name="Normal 2 2 7 2 2 6 2" xfId="13729" xr:uid="{00000000-0005-0000-0000-0000A90D0000}"/>
    <cellStyle name="Normal 2 2 7 2 2 7" xfId="738" xr:uid="{00000000-0005-0000-0000-0000AA0D0000}"/>
    <cellStyle name="Normal 2 2 7 2 2 7 2" xfId="9520" xr:uid="{00000000-0005-0000-0000-0000AA0D0000}"/>
    <cellStyle name="Normal 2 2 7 2 2 8" xfId="9270" xr:uid="{00000000-0005-0000-0000-0000900D0000}"/>
    <cellStyle name="Normal 2 2 7 2 3" xfId="827" xr:uid="{00000000-0005-0000-0000-0000AB0D0000}"/>
    <cellStyle name="Normal 2 2 7 2 3 2" xfId="1395" xr:uid="{00000000-0005-0000-0000-0000AC0D0000}"/>
    <cellStyle name="Normal 2 2 7 2 3 2 2" xfId="2471" xr:uid="{00000000-0005-0000-0000-0000AD0D0000}"/>
    <cellStyle name="Normal 2 2 7 2 3 2 2 2" xfId="6692" xr:uid="{00000000-0005-0000-0000-0000AE0D0000}"/>
    <cellStyle name="Normal 2 2 7 2 3 2 2 2 2" xfId="15460" xr:uid="{00000000-0005-0000-0000-0000AE0D0000}"/>
    <cellStyle name="Normal 2 2 7 2 3 2 2 3" xfId="11251" xr:uid="{00000000-0005-0000-0000-0000AD0D0000}"/>
    <cellStyle name="Normal 2 2 7 2 3 2 3" xfId="3494" xr:uid="{00000000-0005-0000-0000-0000AF0D0000}"/>
    <cellStyle name="Normal 2 2 7 2 3 2 3 2" xfId="7712" xr:uid="{00000000-0005-0000-0000-0000B00D0000}"/>
    <cellStyle name="Normal 2 2 7 2 3 2 3 2 2" xfId="16480" xr:uid="{00000000-0005-0000-0000-0000B00D0000}"/>
    <cellStyle name="Normal 2 2 7 2 3 2 3 3" xfId="12271" xr:uid="{00000000-0005-0000-0000-0000AF0D0000}"/>
    <cellStyle name="Normal 2 2 7 2 3 2 4" xfId="5618" xr:uid="{00000000-0005-0000-0000-0000B10D0000}"/>
    <cellStyle name="Normal 2 2 7 2 3 2 4 2" xfId="14386" xr:uid="{00000000-0005-0000-0000-0000B10D0000}"/>
    <cellStyle name="Normal 2 2 7 2 3 2 5" xfId="10177" xr:uid="{00000000-0005-0000-0000-0000AC0D0000}"/>
    <cellStyle name="Normal 2 2 7 2 3 3" xfId="1903" xr:uid="{00000000-0005-0000-0000-0000B20D0000}"/>
    <cellStyle name="Normal 2 2 7 2 3 3 2" xfId="4609" xr:uid="{00000000-0005-0000-0000-0000B30D0000}"/>
    <cellStyle name="Normal 2 2 7 2 3 3 2 2" xfId="8819" xr:uid="{00000000-0005-0000-0000-0000B40D0000}"/>
    <cellStyle name="Normal 2 2 7 2 3 3 2 2 2" xfId="17587" xr:uid="{00000000-0005-0000-0000-0000B40D0000}"/>
    <cellStyle name="Normal 2 2 7 2 3 3 2 3" xfId="13378" xr:uid="{00000000-0005-0000-0000-0000B30D0000}"/>
    <cellStyle name="Normal 2 2 7 2 3 3 3" xfId="6124" xr:uid="{00000000-0005-0000-0000-0000B50D0000}"/>
    <cellStyle name="Normal 2 2 7 2 3 3 3 2" xfId="14892" xr:uid="{00000000-0005-0000-0000-0000B50D0000}"/>
    <cellStyle name="Normal 2 2 7 2 3 3 4" xfId="10683" xr:uid="{00000000-0005-0000-0000-0000B20D0000}"/>
    <cellStyle name="Normal 2 2 7 2 3 4" xfId="3093" xr:uid="{00000000-0005-0000-0000-0000B60D0000}"/>
    <cellStyle name="Normal 2 2 7 2 3 4 2" xfId="7312" xr:uid="{00000000-0005-0000-0000-0000B70D0000}"/>
    <cellStyle name="Normal 2 2 7 2 3 4 2 2" xfId="16080" xr:uid="{00000000-0005-0000-0000-0000B70D0000}"/>
    <cellStyle name="Normal 2 2 7 2 3 4 3" xfId="11871" xr:uid="{00000000-0005-0000-0000-0000B60D0000}"/>
    <cellStyle name="Normal 2 2 7 2 3 5" xfId="5050" xr:uid="{00000000-0005-0000-0000-0000B80D0000}"/>
    <cellStyle name="Normal 2 2 7 2 3 5 2" xfId="13818" xr:uid="{00000000-0005-0000-0000-0000B80D0000}"/>
    <cellStyle name="Normal 2 2 7 2 3 6" xfId="9609" xr:uid="{00000000-0005-0000-0000-0000AB0D0000}"/>
    <cellStyle name="Normal 2 2 7 2 4" xfId="1552" xr:uid="{00000000-0005-0000-0000-0000B90D0000}"/>
    <cellStyle name="Normal 2 2 7 2 4 2" xfId="2628" xr:uid="{00000000-0005-0000-0000-0000BA0D0000}"/>
    <cellStyle name="Normal 2 2 7 2 4 2 2" xfId="4321" xr:uid="{00000000-0005-0000-0000-0000BB0D0000}"/>
    <cellStyle name="Normal 2 2 7 2 4 2 2 2" xfId="8536" xr:uid="{00000000-0005-0000-0000-0000BC0D0000}"/>
    <cellStyle name="Normal 2 2 7 2 4 2 2 2 2" xfId="17304" xr:uid="{00000000-0005-0000-0000-0000BC0D0000}"/>
    <cellStyle name="Normal 2 2 7 2 4 2 2 3" xfId="13095" xr:uid="{00000000-0005-0000-0000-0000BB0D0000}"/>
    <cellStyle name="Normal 2 2 7 2 4 2 3" xfId="6849" xr:uid="{00000000-0005-0000-0000-0000BD0D0000}"/>
    <cellStyle name="Normal 2 2 7 2 4 2 3 2" xfId="15617" xr:uid="{00000000-0005-0000-0000-0000BD0D0000}"/>
    <cellStyle name="Normal 2 2 7 2 4 2 4" xfId="11408" xr:uid="{00000000-0005-0000-0000-0000BA0D0000}"/>
    <cellStyle name="Normal 2 2 7 2 4 3" xfId="3276" xr:uid="{00000000-0005-0000-0000-0000BE0D0000}"/>
    <cellStyle name="Normal 2 2 7 2 4 3 2" xfId="7494" xr:uid="{00000000-0005-0000-0000-0000BF0D0000}"/>
    <cellStyle name="Normal 2 2 7 2 4 3 2 2" xfId="16262" xr:uid="{00000000-0005-0000-0000-0000BF0D0000}"/>
    <cellStyle name="Normal 2 2 7 2 4 3 3" xfId="12053" xr:uid="{00000000-0005-0000-0000-0000BE0D0000}"/>
    <cellStyle name="Normal 2 2 7 2 4 4" xfId="5775" xr:uid="{00000000-0005-0000-0000-0000C00D0000}"/>
    <cellStyle name="Normal 2 2 7 2 4 4 2" xfId="14543" xr:uid="{00000000-0005-0000-0000-0000C00D0000}"/>
    <cellStyle name="Normal 2 2 7 2 4 5" xfId="10334" xr:uid="{00000000-0005-0000-0000-0000B90D0000}"/>
    <cellStyle name="Normal 2 2 7 2 5" xfId="1081" xr:uid="{00000000-0005-0000-0000-0000C10D0000}"/>
    <cellStyle name="Normal 2 2 7 2 5 2" xfId="2157" xr:uid="{00000000-0005-0000-0000-0000C20D0000}"/>
    <cellStyle name="Normal 2 2 7 2 5 2 2" xfId="6378" xr:uid="{00000000-0005-0000-0000-0000C30D0000}"/>
    <cellStyle name="Normal 2 2 7 2 5 2 2 2" xfId="15146" xr:uid="{00000000-0005-0000-0000-0000C30D0000}"/>
    <cellStyle name="Normal 2 2 7 2 5 2 3" xfId="10937" xr:uid="{00000000-0005-0000-0000-0000C20D0000}"/>
    <cellStyle name="Normal 2 2 7 2 5 3" xfId="3846" xr:uid="{00000000-0005-0000-0000-0000C40D0000}"/>
    <cellStyle name="Normal 2 2 7 2 5 3 2" xfId="8063" xr:uid="{00000000-0005-0000-0000-0000C50D0000}"/>
    <cellStyle name="Normal 2 2 7 2 5 3 2 2" xfId="16831" xr:uid="{00000000-0005-0000-0000-0000C50D0000}"/>
    <cellStyle name="Normal 2 2 7 2 5 3 3" xfId="12622" xr:uid="{00000000-0005-0000-0000-0000C40D0000}"/>
    <cellStyle name="Normal 2 2 7 2 5 4" xfId="5304" xr:uid="{00000000-0005-0000-0000-0000C60D0000}"/>
    <cellStyle name="Normal 2 2 7 2 5 4 2" xfId="14072" xr:uid="{00000000-0005-0000-0000-0000C60D0000}"/>
    <cellStyle name="Normal 2 2 7 2 5 5" xfId="9863" xr:uid="{00000000-0005-0000-0000-0000C10D0000}"/>
    <cellStyle name="Normal 2 2 7 2 6" xfId="1712" xr:uid="{00000000-0005-0000-0000-0000C70D0000}"/>
    <cellStyle name="Normal 2 2 7 2 6 2" xfId="4757" xr:uid="{00000000-0005-0000-0000-0000C80D0000}"/>
    <cellStyle name="Normal 2 2 7 2 6 2 2" xfId="8966" xr:uid="{00000000-0005-0000-0000-0000C90D0000}"/>
    <cellStyle name="Normal 2 2 7 2 6 2 2 2" xfId="17734" xr:uid="{00000000-0005-0000-0000-0000C90D0000}"/>
    <cellStyle name="Normal 2 2 7 2 6 2 3" xfId="13525" xr:uid="{00000000-0005-0000-0000-0000C80D0000}"/>
    <cellStyle name="Normal 2 2 7 2 6 3" xfId="5933" xr:uid="{00000000-0005-0000-0000-0000CA0D0000}"/>
    <cellStyle name="Normal 2 2 7 2 6 3 2" xfId="14701" xr:uid="{00000000-0005-0000-0000-0000CA0D0000}"/>
    <cellStyle name="Normal 2 2 7 2 6 4" xfId="10492" xr:uid="{00000000-0005-0000-0000-0000C70D0000}"/>
    <cellStyle name="Normal 2 2 7 2 7" xfId="2875" xr:uid="{00000000-0005-0000-0000-0000CB0D0000}"/>
    <cellStyle name="Normal 2 2 7 2 7 2" xfId="7094" xr:uid="{00000000-0005-0000-0000-0000CC0D0000}"/>
    <cellStyle name="Normal 2 2 7 2 7 2 2" xfId="15862" xr:uid="{00000000-0005-0000-0000-0000CC0D0000}"/>
    <cellStyle name="Normal 2 2 7 2 7 3" xfId="11653" xr:uid="{00000000-0005-0000-0000-0000CB0D0000}"/>
    <cellStyle name="Normal 2 2 7 2 8" xfId="4859" xr:uid="{00000000-0005-0000-0000-0000CD0D0000}"/>
    <cellStyle name="Normal 2 2 7 2 8 2" xfId="13627" xr:uid="{00000000-0005-0000-0000-0000CD0D0000}"/>
    <cellStyle name="Normal 2 2 7 2 9" xfId="634" xr:uid="{00000000-0005-0000-0000-0000CE0D0000}"/>
    <cellStyle name="Normal 2 2 7 2 9 2" xfId="9418" xr:uid="{00000000-0005-0000-0000-0000CE0D0000}"/>
    <cellStyle name="Normal 2 2 7 3" xfId="366" xr:uid="{00000000-0005-0000-0000-0000CF0D0000}"/>
    <cellStyle name="Normal 2 2 7 3 10" xfId="9158" xr:uid="{00000000-0005-0000-0000-0000CF0D0000}"/>
    <cellStyle name="Normal 2 2 7 3 2" xfId="525" xr:uid="{00000000-0005-0000-0000-0000D00D0000}"/>
    <cellStyle name="Normal 2 2 7 3 2 2" xfId="952" xr:uid="{00000000-0005-0000-0000-0000D10D0000}"/>
    <cellStyle name="Normal 2 2 7 3 2 2 2" xfId="1645" xr:uid="{00000000-0005-0000-0000-0000D20D0000}"/>
    <cellStyle name="Normal 2 2 7 3 2 2 2 2" xfId="2719" xr:uid="{00000000-0005-0000-0000-0000D30D0000}"/>
    <cellStyle name="Normal 2 2 7 3 2 2 2 2 2" xfId="6940" xr:uid="{00000000-0005-0000-0000-0000D40D0000}"/>
    <cellStyle name="Normal 2 2 7 3 2 2 2 2 2 2" xfId="15708" xr:uid="{00000000-0005-0000-0000-0000D40D0000}"/>
    <cellStyle name="Normal 2 2 7 3 2 2 2 2 3" xfId="11499" xr:uid="{00000000-0005-0000-0000-0000D30D0000}"/>
    <cellStyle name="Normal 2 2 7 3 2 2 2 3" xfId="4465" xr:uid="{00000000-0005-0000-0000-0000D50D0000}"/>
    <cellStyle name="Normal 2 2 7 3 2 2 2 3 2" xfId="8680" xr:uid="{00000000-0005-0000-0000-0000D60D0000}"/>
    <cellStyle name="Normal 2 2 7 3 2 2 2 3 2 2" xfId="17448" xr:uid="{00000000-0005-0000-0000-0000D60D0000}"/>
    <cellStyle name="Normal 2 2 7 3 2 2 2 3 3" xfId="13239" xr:uid="{00000000-0005-0000-0000-0000D50D0000}"/>
    <cellStyle name="Normal 2 2 7 3 2 2 2 4" xfId="5866" xr:uid="{00000000-0005-0000-0000-0000D70D0000}"/>
    <cellStyle name="Normal 2 2 7 3 2 2 2 4 2" xfId="14634" xr:uid="{00000000-0005-0000-0000-0000D70D0000}"/>
    <cellStyle name="Normal 2 2 7 3 2 2 2 5" xfId="10425" xr:uid="{00000000-0005-0000-0000-0000D20D0000}"/>
    <cellStyle name="Normal 2 2 7 3 2 2 3" xfId="2028" xr:uid="{00000000-0005-0000-0000-0000D80D0000}"/>
    <cellStyle name="Normal 2 2 7 3 2 2 3 2" xfId="6249" xr:uid="{00000000-0005-0000-0000-0000D90D0000}"/>
    <cellStyle name="Normal 2 2 7 3 2 2 3 2 2" xfId="15017" xr:uid="{00000000-0005-0000-0000-0000D90D0000}"/>
    <cellStyle name="Normal 2 2 7 3 2 2 3 3" xfId="10808" xr:uid="{00000000-0005-0000-0000-0000D80D0000}"/>
    <cellStyle name="Normal 2 2 7 3 2 2 4" xfId="3360" xr:uid="{00000000-0005-0000-0000-0000DA0D0000}"/>
    <cellStyle name="Normal 2 2 7 3 2 2 4 2" xfId="7578" xr:uid="{00000000-0005-0000-0000-0000DB0D0000}"/>
    <cellStyle name="Normal 2 2 7 3 2 2 4 2 2" xfId="16346" xr:uid="{00000000-0005-0000-0000-0000DB0D0000}"/>
    <cellStyle name="Normal 2 2 7 3 2 2 4 3" xfId="12137" xr:uid="{00000000-0005-0000-0000-0000DA0D0000}"/>
    <cellStyle name="Normal 2 2 7 3 2 2 5" xfId="5175" xr:uid="{00000000-0005-0000-0000-0000DC0D0000}"/>
    <cellStyle name="Normal 2 2 7 3 2 2 5 2" xfId="13943" xr:uid="{00000000-0005-0000-0000-0000DC0D0000}"/>
    <cellStyle name="Normal 2 2 7 3 2 2 6" xfId="9734" xr:uid="{00000000-0005-0000-0000-0000D10D0000}"/>
    <cellStyle name="Normal 2 2 7 3 2 3" xfId="1280" xr:uid="{00000000-0005-0000-0000-0000DD0D0000}"/>
    <cellStyle name="Normal 2 2 7 3 2 3 2" xfId="2356" xr:uid="{00000000-0005-0000-0000-0000DE0D0000}"/>
    <cellStyle name="Normal 2 2 7 3 2 3 2 2" xfId="6577" xr:uid="{00000000-0005-0000-0000-0000DF0D0000}"/>
    <cellStyle name="Normal 2 2 7 3 2 3 2 2 2" xfId="15345" xr:uid="{00000000-0005-0000-0000-0000DF0D0000}"/>
    <cellStyle name="Normal 2 2 7 3 2 3 2 3" xfId="11136" xr:uid="{00000000-0005-0000-0000-0000DE0D0000}"/>
    <cellStyle name="Normal 2 2 7 3 2 3 3" xfId="3733" xr:uid="{00000000-0005-0000-0000-0000E00D0000}"/>
    <cellStyle name="Normal 2 2 7 3 2 3 3 2" xfId="7950" xr:uid="{00000000-0005-0000-0000-0000E10D0000}"/>
    <cellStyle name="Normal 2 2 7 3 2 3 3 2 2" xfId="16718" xr:uid="{00000000-0005-0000-0000-0000E10D0000}"/>
    <cellStyle name="Normal 2 2 7 3 2 3 3 3" xfId="12509" xr:uid="{00000000-0005-0000-0000-0000E00D0000}"/>
    <cellStyle name="Normal 2 2 7 3 2 3 4" xfId="5503" xr:uid="{00000000-0005-0000-0000-0000E20D0000}"/>
    <cellStyle name="Normal 2 2 7 3 2 3 4 2" xfId="14271" xr:uid="{00000000-0005-0000-0000-0000E20D0000}"/>
    <cellStyle name="Normal 2 2 7 3 2 3 5" xfId="10062" xr:uid="{00000000-0005-0000-0000-0000DD0D0000}"/>
    <cellStyle name="Normal 2 2 7 3 2 4" xfId="1836" xr:uid="{00000000-0005-0000-0000-0000E30D0000}"/>
    <cellStyle name="Normal 2 2 7 3 2 4 2" xfId="3933" xr:uid="{00000000-0005-0000-0000-0000E40D0000}"/>
    <cellStyle name="Normal 2 2 7 3 2 4 2 2" xfId="8150" xr:uid="{00000000-0005-0000-0000-0000E50D0000}"/>
    <cellStyle name="Normal 2 2 7 3 2 4 2 2 2" xfId="16918" xr:uid="{00000000-0005-0000-0000-0000E50D0000}"/>
    <cellStyle name="Normal 2 2 7 3 2 4 2 3" xfId="12709" xr:uid="{00000000-0005-0000-0000-0000E40D0000}"/>
    <cellStyle name="Normal 2 2 7 3 2 4 3" xfId="6057" xr:uid="{00000000-0005-0000-0000-0000E60D0000}"/>
    <cellStyle name="Normal 2 2 7 3 2 4 3 2" xfId="14825" xr:uid="{00000000-0005-0000-0000-0000E60D0000}"/>
    <cellStyle name="Normal 2 2 7 3 2 4 4" xfId="10616" xr:uid="{00000000-0005-0000-0000-0000E30D0000}"/>
    <cellStyle name="Normal 2 2 7 3 2 5" xfId="2959" xr:uid="{00000000-0005-0000-0000-0000E70D0000}"/>
    <cellStyle name="Normal 2 2 7 3 2 5 2" xfId="7178" xr:uid="{00000000-0005-0000-0000-0000E80D0000}"/>
    <cellStyle name="Normal 2 2 7 3 2 5 2 2" xfId="15946" xr:uid="{00000000-0005-0000-0000-0000E80D0000}"/>
    <cellStyle name="Normal 2 2 7 3 2 5 3" xfId="11737" xr:uid="{00000000-0005-0000-0000-0000E70D0000}"/>
    <cellStyle name="Normal 2 2 7 3 2 6" xfId="4983" xr:uid="{00000000-0005-0000-0000-0000E90D0000}"/>
    <cellStyle name="Normal 2 2 7 3 2 6 2" xfId="13751" xr:uid="{00000000-0005-0000-0000-0000E90D0000}"/>
    <cellStyle name="Normal 2 2 7 3 2 7" xfId="760" xr:uid="{00000000-0005-0000-0000-0000EA0D0000}"/>
    <cellStyle name="Normal 2 2 7 3 2 7 2" xfId="9542" xr:uid="{00000000-0005-0000-0000-0000EA0D0000}"/>
    <cellStyle name="Normal 2 2 7 3 2 8" xfId="9312" xr:uid="{00000000-0005-0000-0000-0000D00D0000}"/>
    <cellStyle name="Normal 2 2 7 3 3" xfId="849" xr:uid="{00000000-0005-0000-0000-0000EB0D0000}"/>
    <cellStyle name="Normal 2 2 7 3 3 2" xfId="1437" xr:uid="{00000000-0005-0000-0000-0000EC0D0000}"/>
    <cellStyle name="Normal 2 2 7 3 3 2 2" xfId="2513" xr:uid="{00000000-0005-0000-0000-0000ED0D0000}"/>
    <cellStyle name="Normal 2 2 7 3 3 2 2 2" xfId="6734" xr:uid="{00000000-0005-0000-0000-0000EE0D0000}"/>
    <cellStyle name="Normal 2 2 7 3 3 2 2 2 2" xfId="15502" xr:uid="{00000000-0005-0000-0000-0000EE0D0000}"/>
    <cellStyle name="Normal 2 2 7 3 3 2 2 3" xfId="11293" xr:uid="{00000000-0005-0000-0000-0000ED0D0000}"/>
    <cellStyle name="Normal 2 2 7 3 3 2 3" xfId="3536" xr:uid="{00000000-0005-0000-0000-0000EF0D0000}"/>
    <cellStyle name="Normal 2 2 7 3 3 2 3 2" xfId="7754" xr:uid="{00000000-0005-0000-0000-0000F00D0000}"/>
    <cellStyle name="Normal 2 2 7 3 3 2 3 2 2" xfId="16522" xr:uid="{00000000-0005-0000-0000-0000F00D0000}"/>
    <cellStyle name="Normal 2 2 7 3 3 2 3 3" xfId="12313" xr:uid="{00000000-0005-0000-0000-0000EF0D0000}"/>
    <cellStyle name="Normal 2 2 7 3 3 2 4" xfId="5660" xr:uid="{00000000-0005-0000-0000-0000F10D0000}"/>
    <cellStyle name="Normal 2 2 7 3 3 2 4 2" xfId="14428" xr:uid="{00000000-0005-0000-0000-0000F10D0000}"/>
    <cellStyle name="Normal 2 2 7 3 3 2 5" xfId="10219" xr:uid="{00000000-0005-0000-0000-0000EC0D0000}"/>
    <cellStyle name="Normal 2 2 7 3 3 3" xfId="1925" xr:uid="{00000000-0005-0000-0000-0000F20D0000}"/>
    <cellStyle name="Normal 2 2 7 3 3 3 2" xfId="4637" xr:uid="{00000000-0005-0000-0000-0000F30D0000}"/>
    <cellStyle name="Normal 2 2 7 3 3 3 2 2" xfId="8847" xr:uid="{00000000-0005-0000-0000-0000F40D0000}"/>
    <cellStyle name="Normal 2 2 7 3 3 3 2 2 2" xfId="17615" xr:uid="{00000000-0005-0000-0000-0000F40D0000}"/>
    <cellStyle name="Normal 2 2 7 3 3 3 2 3" xfId="13406" xr:uid="{00000000-0005-0000-0000-0000F30D0000}"/>
    <cellStyle name="Normal 2 2 7 3 3 3 3" xfId="6146" xr:uid="{00000000-0005-0000-0000-0000F50D0000}"/>
    <cellStyle name="Normal 2 2 7 3 3 3 3 2" xfId="14914" xr:uid="{00000000-0005-0000-0000-0000F50D0000}"/>
    <cellStyle name="Normal 2 2 7 3 3 3 4" xfId="10705" xr:uid="{00000000-0005-0000-0000-0000F20D0000}"/>
    <cellStyle name="Normal 2 2 7 3 3 4" xfId="3135" xr:uid="{00000000-0005-0000-0000-0000F60D0000}"/>
    <cellStyle name="Normal 2 2 7 3 3 4 2" xfId="7354" xr:uid="{00000000-0005-0000-0000-0000F70D0000}"/>
    <cellStyle name="Normal 2 2 7 3 3 4 2 2" xfId="16122" xr:uid="{00000000-0005-0000-0000-0000F70D0000}"/>
    <cellStyle name="Normal 2 2 7 3 3 4 3" xfId="11913" xr:uid="{00000000-0005-0000-0000-0000F60D0000}"/>
    <cellStyle name="Normal 2 2 7 3 3 5" xfId="5072" xr:uid="{00000000-0005-0000-0000-0000F80D0000}"/>
    <cellStyle name="Normal 2 2 7 3 3 5 2" xfId="13840" xr:uid="{00000000-0005-0000-0000-0000F80D0000}"/>
    <cellStyle name="Normal 2 2 7 3 3 6" xfId="9631" xr:uid="{00000000-0005-0000-0000-0000EB0D0000}"/>
    <cellStyle name="Normal 2 2 7 3 4" xfId="1594" xr:uid="{00000000-0005-0000-0000-0000F90D0000}"/>
    <cellStyle name="Normal 2 2 7 3 4 2" xfId="2670" xr:uid="{00000000-0005-0000-0000-0000FA0D0000}"/>
    <cellStyle name="Normal 2 2 7 3 4 2 2" xfId="6891" xr:uid="{00000000-0005-0000-0000-0000FB0D0000}"/>
    <cellStyle name="Normal 2 2 7 3 4 2 2 2" xfId="15659" xr:uid="{00000000-0005-0000-0000-0000FB0D0000}"/>
    <cellStyle name="Normal 2 2 7 3 4 2 3" xfId="11450" xr:uid="{00000000-0005-0000-0000-0000FA0D0000}"/>
    <cellStyle name="Normal 2 2 7 3 4 3" xfId="3318" xr:uid="{00000000-0005-0000-0000-0000FC0D0000}"/>
    <cellStyle name="Normal 2 2 7 3 4 3 2" xfId="7536" xr:uid="{00000000-0005-0000-0000-0000FD0D0000}"/>
    <cellStyle name="Normal 2 2 7 3 4 3 2 2" xfId="16304" xr:uid="{00000000-0005-0000-0000-0000FD0D0000}"/>
    <cellStyle name="Normal 2 2 7 3 4 3 3" xfId="12095" xr:uid="{00000000-0005-0000-0000-0000FC0D0000}"/>
    <cellStyle name="Normal 2 2 7 3 4 4" xfId="5817" xr:uid="{00000000-0005-0000-0000-0000FE0D0000}"/>
    <cellStyle name="Normal 2 2 7 3 4 4 2" xfId="14585" xr:uid="{00000000-0005-0000-0000-0000FE0D0000}"/>
    <cellStyle name="Normal 2 2 7 3 4 5" xfId="10376" xr:uid="{00000000-0005-0000-0000-0000F90D0000}"/>
    <cellStyle name="Normal 2 2 7 3 5" xfId="1123" xr:uid="{00000000-0005-0000-0000-0000FF0D0000}"/>
    <cellStyle name="Normal 2 2 7 3 5 2" xfId="2199" xr:uid="{00000000-0005-0000-0000-0000000E0000}"/>
    <cellStyle name="Normal 2 2 7 3 5 2 2" xfId="6420" xr:uid="{00000000-0005-0000-0000-0000010E0000}"/>
    <cellStyle name="Normal 2 2 7 3 5 2 2 2" xfId="15188" xr:uid="{00000000-0005-0000-0000-0000010E0000}"/>
    <cellStyle name="Normal 2 2 7 3 5 2 3" xfId="10979" xr:uid="{00000000-0005-0000-0000-0000000E0000}"/>
    <cellStyle name="Normal 2 2 7 3 5 3" xfId="3888" xr:uid="{00000000-0005-0000-0000-0000020E0000}"/>
    <cellStyle name="Normal 2 2 7 3 5 3 2" xfId="8105" xr:uid="{00000000-0005-0000-0000-0000030E0000}"/>
    <cellStyle name="Normal 2 2 7 3 5 3 2 2" xfId="16873" xr:uid="{00000000-0005-0000-0000-0000030E0000}"/>
    <cellStyle name="Normal 2 2 7 3 5 3 3" xfId="12664" xr:uid="{00000000-0005-0000-0000-0000020E0000}"/>
    <cellStyle name="Normal 2 2 7 3 5 4" xfId="5346" xr:uid="{00000000-0005-0000-0000-0000040E0000}"/>
    <cellStyle name="Normal 2 2 7 3 5 4 2" xfId="14114" xr:uid="{00000000-0005-0000-0000-0000040E0000}"/>
    <cellStyle name="Normal 2 2 7 3 5 5" xfId="9905" xr:uid="{00000000-0005-0000-0000-0000FF0D0000}"/>
    <cellStyle name="Normal 2 2 7 3 6" xfId="1734" xr:uid="{00000000-0005-0000-0000-0000050E0000}"/>
    <cellStyle name="Normal 2 2 7 3 6 2" xfId="5955" xr:uid="{00000000-0005-0000-0000-0000060E0000}"/>
    <cellStyle name="Normal 2 2 7 3 6 2 2" xfId="14723" xr:uid="{00000000-0005-0000-0000-0000060E0000}"/>
    <cellStyle name="Normal 2 2 7 3 6 3" xfId="10514" xr:uid="{00000000-0005-0000-0000-0000050E0000}"/>
    <cellStyle name="Normal 2 2 7 3 7" xfId="2917" xr:uid="{00000000-0005-0000-0000-0000070E0000}"/>
    <cellStyle name="Normal 2 2 7 3 7 2" xfId="7136" xr:uid="{00000000-0005-0000-0000-0000080E0000}"/>
    <cellStyle name="Normal 2 2 7 3 7 2 2" xfId="15904" xr:uid="{00000000-0005-0000-0000-0000080E0000}"/>
    <cellStyle name="Normal 2 2 7 3 7 3" xfId="11695" xr:uid="{00000000-0005-0000-0000-0000070E0000}"/>
    <cellStyle name="Normal 2 2 7 3 8" xfId="4881" xr:uid="{00000000-0005-0000-0000-0000090E0000}"/>
    <cellStyle name="Normal 2 2 7 3 8 2" xfId="13649" xr:uid="{00000000-0005-0000-0000-0000090E0000}"/>
    <cellStyle name="Normal 2 2 7 3 9" xfId="656" xr:uid="{00000000-0005-0000-0000-00000A0E0000}"/>
    <cellStyle name="Normal 2 2 7 3 9 2" xfId="9440" xr:uid="{00000000-0005-0000-0000-00000A0E0000}"/>
    <cellStyle name="Normal 2 2 7 4" xfId="280" xr:uid="{00000000-0005-0000-0000-00000B0E0000}"/>
    <cellStyle name="Normal 2 2 7 4 10" xfId="9077" xr:uid="{00000000-0005-0000-0000-00000B0E0000}"/>
    <cellStyle name="Normal 2 2 7 4 2" xfId="444" xr:uid="{00000000-0005-0000-0000-00000C0E0000}"/>
    <cellStyle name="Normal 2 2 7 4 2 2" xfId="1199" xr:uid="{00000000-0005-0000-0000-00000D0E0000}"/>
    <cellStyle name="Normal 2 2 7 4 2 2 2" xfId="2275" xr:uid="{00000000-0005-0000-0000-00000E0E0000}"/>
    <cellStyle name="Normal 2 2 7 4 2 2 2 2" xfId="6496" xr:uid="{00000000-0005-0000-0000-00000F0E0000}"/>
    <cellStyle name="Normal 2 2 7 4 2 2 2 2 2" xfId="15264" xr:uid="{00000000-0005-0000-0000-00000F0E0000}"/>
    <cellStyle name="Normal 2 2 7 4 2 2 2 3" xfId="11055" xr:uid="{00000000-0005-0000-0000-00000E0E0000}"/>
    <cellStyle name="Normal 2 2 7 4 2 2 3" xfId="3455" xr:uid="{00000000-0005-0000-0000-0000100E0000}"/>
    <cellStyle name="Normal 2 2 7 4 2 2 3 2" xfId="7673" xr:uid="{00000000-0005-0000-0000-0000110E0000}"/>
    <cellStyle name="Normal 2 2 7 4 2 2 3 2 2" xfId="16441" xr:uid="{00000000-0005-0000-0000-0000110E0000}"/>
    <cellStyle name="Normal 2 2 7 4 2 2 3 3" xfId="12232" xr:uid="{00000000-0005-0000-0000-0000100E0000}"/>
    <cellStyle name="Normal 2 2 7 4 2 2 4" xfId="5422" xr:uid="{00000000-0005-0000-0000-0000120E0000}"/>
    <cellStyle name="Normal 2 2 7 4 2 2 4 2" xfId="14190" xr:uid="{00000000-0005-0000-0000-0000120E0000}"/>
    <cellStyle name="Normal 2 2 7 4 2 2 5" xfId="9981" xr:uid="{00000000-0005-0000-0000-00000D0E0000}"/>
    <cellStyle name="Normal 2 2 7 4 2 3" xfId="1967" xr:uid="{00000000-0005-0000-0000-0000130E0000}"/>
    <cellStyle name="Normal 2 2 7 4 2 3 2" xfId="4615" xr:uid="{00000000-0005-0000-0000-0000140E0000}"/>
    <cellStyle name="Normal 2 2 7 4 2 3 2 2" xfId="8825" xr:uid="{00000000-0005-0000-0000-0000150E0000}"/>
    <cellStyle name="Normal 2 2 7 4 2 3 2 2 2" xfId="17593" xr:uid="{00000000-0005-0000-0000-0000150E0000}"/>
    <cellStyle name="Normal 2 2 7 4 2 3 2 3" xfId="13384" xr:uid="{00000000-0005-0000-0000-0000140E0000}"/>
    <cellStyle name="Normal 2 2 7 4 2 3 3" xfId="6188" xr:uid="{00000000-0005-0000-0000-0000160E0000}"/>
    <cellStyle name="Normal 2 2 7 4 2 3 3 2" xfId="14956" xr:uid="{00000000-0005-0000-0000-0000160E0000}"/>
    <cellStyle name="Normal 2 2 7 4 2 3 4" xfId="10747" xr:uid="{00000000-0005-0000-0000-0000130E0000}"/>
    <cellStyle name="Normal 2 2 7 4 2 4" xfId="3054" xr:uid="{00000000-0005-0000-0000-0000170E0000}"/>
    <cellStyle name="Normal 2 2 7 4 2 4 2" xfId="7273" xr:uid="{00000000-0005-0000-0000-0000180E0000}"/>
    <cellStyle name="Normal 2 2 7 4 2 4 2 2" xfId="16041" xr:uid="{00000000-0005-0000-0000-0000180E0000}"/>
    <cellStyle name="Normal 2 2 7 4 2 4 3" xfId="11832" xr:uid="{00000000-0005-0000-0000-0000170E0000}"/>
    <cellStyle name="Normal 2 2 7 4 2 5" xfId="5114" xr:uid="{00000000-0005-0000-0000-0000190E0000}"/>
    <cellStyle name="Normal 2 2 7 4 2 5 2" xfId="13882" xr:uid="{00000000-0005-0000-0000-0000190E0000}"/>
    <cellStyle name="Normal 2 2 7 4 2 6" xfId="891" xr:uid="{00000000-0005-0000-0000-00001A0E0000}"/>
    <cellStyle name="Normal 2 2 7 4 2 6 2" xfId="9673" xr:uid="{00000000-0005-0000-0000-00001A0E0000}"/>
    <cellStyle name="Normal 2 2 7 4 2 7" xfId="9231" xr:uid="{00000000-0005-0000-0000-00000C0E0000}"/>
    <cellStyle name="Normal 2 2 7 4 3" xfId="1356" xr:uid="{00000000-0005-0000-0000-00001B0E0000}"/>
    <cellStyle name="Normal 2 2 7 4 3 2" xfId="2432" xr:uid="{00000000-0005-0000-0000-00001C0E0000}"/>
    <cellStyle name="Normal 2 2 7 4 3 2 2" xfId="4083" xr:uid="{00000000-0005-0000-0000-00001D0E0000}"/>
    <cellStyle name="Normal 2 2 7 4 3 2 2 2" xfId="8299" xr:uid="{00000000-0005-0000-0000-00001E0E0000}"/>
    <cellStyle name="Normal 2 2 7 4 3 2 2 2 2" xfId="17067" xr:uid="{00000000-0005-0000-0000-00001E0E0000}"/>
    <cellStyle name="Normal 2 2 7 4 3 2 2 3" xfId="12858" xr:uid="{00000000-0005-0000-0000-00001D0E0000}"/>
    <cellStyle name="Normal 2 2 7 4 3 2 3" xfId="6653" xr:uid="{00000000-0005-0000-0000-00001F0E0000}"/>
    <cellStyle name="Normal 2 2 7 4 3 2 3 2" xfId="15421" xr:uid="{00000000-0005-0000-0000-00001F0E0000}"/>
    <cellStyle name="Normal 2 2 7 4 3 2 4" xfId="11212" xr:uid="{00000000-0005-0000-0000-00001C0E0000}"/>
    <cellStyle name="Normal 2 2 7 4 3 3" xfId="3237" xr:uid="{00000000-0005-0000-0000-0000200E0000}"/>
    <cellStyle name="Normal 2 2 7 4 3 3 2" xfId="7455" xr:uid="{00000000-0005-0000-0000-0000210E0000}"/>
    <cellStyle name="Normal 2 2 7 4 3 3 2 2" xfId="16223" xr:uid="{00000000-0005-0000-0000-0000210E0000}"/>
    <cellStyle name="Normal 2 2 7 4 3 3 3" xfId="12014" xr:uid="{00000000-0005-0000-0000-0000200E0000}"/>
    <cellStyle name="Normal 2 2 7 4 3 4" xfId="5579" xr:uid="{00000000-0005-0000-0000-0000220E0000}"/>
    <cellStyle name="Normal 2 2 7 4 3 4 2" xfId="14347" xr:uid="{00000000-0005-0000-0000-0000220E0000}"/>
    <cellStyle name="Normal 2 2 7 4 3 5" xfId="10138" xr:uid="{00000000-0005-0000-0000-00001B0E0000}"/>
    <cellStyle name="Normal 2 2 7 4 4" xfId="1513" xr:uid="{00000000-0005-0000-0000-0000230E0000}"/>
    <cellStyle name="Normal 2 2 7 4 4 2" xfId="2589" xr:uid="{00000000-0005-0000-0000-0000240E0000}"/>
    <cellStyle name="Normal 2 2 7 4 4 2 2" xfId="6810" xr:uid="{00000000-0005-0000-0000-0000250E0000}"/>
    <cellStyle name="Normal 2 2 7 4 4 2 2 2" xfId="15578" xr:uid="{00000000-0005-0000-0000-0000250E0000}"/>
    <cellStyle name="Normal 2 2 7 4 4 2 3" xfId="11369" xr:uid="{00000000-0005-0000-0000-0000240E0000}"/>
    <cellStyle name="Normal 2 2 7 4 4 3" xfId="3658" xr:uid="{00000000-0005-0000-0000-0000260E0000}"/>
    <cellStyle name="Normal 2 2 7 4 4 3 2" xfId="7875" xr:uid="{00000000-0005-0000-0000-0000270E0000}"/>
    <cellStyle name="Normal 2 2 7 4 4 3 2 2" xfId="16643" xr:uid="{00000000-0005-0000-0000-0000270E0000}"/>
    <cellStyle name="Normal 2 2 7 4 4 3 3" xfId="12434" xr:uid="{00000000-0005-0000-0000-0000260E0000}"/>
    <cellStyle name="Normal 2 2 7 4 4 4" xfId="5736" xr:uid="{00000000-0005-0000-0000-0000280E0000}"/>
    <cellStyle name="Normal 2 2 7 4 4 4 2" xfId="14504" xr:uid="{00000000-0005-0000-0000-0000280E0000}"/>
    <cellStyle name="Normal 2 2 7 4 4 5" xfId="10295" xr:uid="{00000000-0005-0000-0000-0000230E0000}"/>
    <cellStyle name="Normal 2 2 7 4 5" xfId="1042" xr:uid="{00000000-0005-0000-0000-0000290E0000}"/>
    <cellStyle name="Normal 2 2 7 4 5 2" xfId="2118" xr:uid="{00000000-0005-0000-0000-00002A0E0000}"/>
    <cellStyle name="Normal 2 2 7 4 5 2 2" xfId="6339" xr:uid="{00000000-0005-0000-0000-00002B0E0000}"/>
    <cellStyle name="Normal 2 2 7 4 5 2 2 2" xfId="15107" xr:uid="{00000000-0005-0000-0000-00002B0E0000}"/>
    <cellStyle name="Normal 2 2 7 4 5 2 3" xfId="10898" xr:uid="{00000000-0005-0000-0000-00002A0E0000}"/>
    <cellStyle name="Normal 2 2 7 4 5 3" xfId="3807" xr:uid="{00000000-0005-0000-0000-00002C0E0000}"/>
    <cellStyle name="Normal 2 2 7 4 5 3 2" xfId="8024" xr:uid="{00000000-0005-0000-0000-00002D0E0000}"/>
    <cellStyle name="Normal 2 2 7 4 5 3 2 2" xfId="16792" xr:uid="{00000000-0005-0000-0000-00002D0E0000}"/>
    <cellStyle name="Normal 2 2 7 4 5 3 3" xfId="12583" xr:uid="{00000000-0005-0000-0000-00002C0E0000}"/>
    <cellStyle name="Normal 2 2 7 4 5 4" xfId="5265" xr:uid="{00000000-0005-0000-0000-00002E0E0000}"/>
    <cellStyle name="Normal 2 2 7 4 5 4 2" xfId="14033" xr:uid="{00000000-0005-0000-0000-00002E0E0000}"/>
    <cellStyle name="Normal 2 2 7 4 5 5" xfId="9824" xr:uid="{00000000-0005-0000-0000-0000290E0000}"/>
    <cellStyle name="Normal 2 2 7 4 6" xfId="1775" xr:uid="{00000000-0005-0000-0000-00002F0E0000}"/>
    <cellStyle name="Normal 2 2 7 4 6 2" xfId="5996" xr:uid="{00000000-0005-0000-0000-0000300E0000}"/>
    <cellStyle name="Normal 2 2 7 4 6 2 2" xfId="14764" xr:uid="{00000000-0005-0000-0000-0000300E0000}"/>
    <cellStyle name="Normal 2 2 7 4 6 3" xfId="10555" xr:uid="{00000000-0005-0000-0000-00002F0E0000}"/>
    <cellStyle name="Normal 2 2 7 4 7" xfId="2836" xr:uid="{00000000-0005-0000-0000-0000310E0000}"/>
    <cellStyle name="Normal 2 2 7 4 7 2" xfId="7055" xr:uid="{00000000-0005-0000-0000-0000320E0000}"/>
    <cellStyle name="Normal 2 2 7 4 7 2 2" xfId="15823" xr:uid="{00000000-0005-0000-0000-0000320E0000}"/>
    <cellStyle name="Normal 2 2 7 4 7 3" xfId="11614" xr:uid="{00000000-0005-0000-0000-0000310E0000}"/>
    <cellStyle name="Normal 2 2 7 4 8" xfId="4922" xr:uid="{00000000-0005-0000-0000-0000330E0000}"/>
    <cellStyle name="Normal 2 2 7 4 8 2" xfId="13690" xr:uid="{00000000-0005-0000-0000-0000330E0000}"/>
    <cellStyle name="Normal 2 2 7 4 9" xfId="699" xr:uid="{00000000-0005-0000-0000-0000340E0000}"/>
    <cellStyle name="Normal 2 2 7 4 9 2" xfId="9481" xr:uid="{00000000-0005-0000-0000-0000340E0000}"/>
    <cellStyle name="Normal 2 2 7 5" xfId="410" xr:uid="{00000000-0005-0000-0000-0000350E0000}"/>
    <cellStyle name="Normal 2 2 7 5 2" xfId="1156" xr:uid="{00000000-0005-0000-0000-0000360E0000}"/>
    <cellStyle name="Normal 2 2 7 5 2 2" xfId="2232" xr:uid="{00000000-0005-0000-0000-0000370E0000}"/>
    <cellStyle name="Normal 2 2 7 5 2 2 2" xfId="4263" xr:uid="{00000000-0005-0000-0000-0000380E0000}"/>
    <cellStyle name="Normal 2 2 7 5 2 2 2 2" xfId="8478" xr:uid="{00000000-0005-0000-0000-0000390E0000}"/>
    <cellStyle name="Normal 2 2 7 5 2 2 2 2 2" xfId="17246" xr:uid="{00000000-0005-0000-0000-0000390E0000}"/>
    <cellStyle name="Normal 2 2 7 5 2 2 2 3" xfId="13037" xr:uid="{00000000-0005-0000-0000-0000380E0000}"/>
    <cellStyle name="Normal 2 2 7 5 2 2 3" xfId="6453" xr:uid="{00000000-0005-0000-0000-00003A0E0000}"/>
    <cellStyle name="Normal 2 2 7 5 2 2 3 2" xfId="15221" xr:uid="{00000000-0005-0000-0000-00003A0E0000}"/>
    <cellStyle name="Normal 2 2 7 5 2 2 4" xfId="11012" xr:uid="{00000000-0005-0000-0000-0000370E0000}"/>
    <cellStyle name="Normal 2 2 7 5 2 3" xfId="3203" xr:uid="{00000000-0005-0000-0000-00003B0E0000}"/>
    <cellStyle name="Normal 2 2 7 5 2 3 2" xfId="7421" xr:uid="{00000000-0005-0000-0000-00003C0E0000}"/>
    <cellStyle name="Normal 2 2 7 5 2 3 2 2" xfId="16189" xr:uid="{00000000-0005-0000-0000-00003C0E0000}"/>
    <cellStyle name="Normal 2 2 7 5 2 3 3" xfId="11980" xr:uid="{00000000-0005-0000-0000-00003B0E0000}"/>
    <cellStyle name="Normal 2 2 7 5 2 4" xfId="5379" xr:uid="{00000000-0005-0000-0000-00003D0E0000}"/>
    <cellStyle name="Normal 2 2 7 5 2 4 2" xfId="14147" xr:uid="{00000000-0005-0000-0000-00003D0E0000}"/>
    <cellStyle name="Normal 2 2 7 5 2 5" xfId="9938" xr:uid="{00000000-0005-0000-0000-0000360E0000}"/>
    <cellStyle name="Normal 2 2 7 5 3" xfId="1864" xr:uid="{00000000-0005-0000-0000-00003E0E0000}"/>
    <cellStyle name="Normal 2 2 7 5 3 2" xfId="3624" xr:uid="{00000000-0005-0000-0000-00003F0E0000}"/>
    <cellStyle name="Normal 2 2 7 5 3 2 2" xfId="7841" xr:uid="{00000000-0005-0000-0000-0000400E0000}"/>
    <cellStyle name="Normal 2 2 7 5 3 2 2 2" xfId="16609" xr:uid="{00000000-0005-0000-0000-0000400E0000}"/>
    <cellStyle name="Normal 2 2 7 5 3 2 3" xfId="12400" xr:uid="{00000000-0005-0000-0000-00003F0E0000}"/>
    <cellStyle name="Normal 2 2 7 5 3 3" xfId="6085" xr:uid="{00000000-0005-0000-0000-0000410E0000}"/>
    <cellStyle name="Normal 2 2 7 5 3 3 2" xfId="14853" xr:uid="{00000000-0005-0000-0000-0000410E0000}"/>
    <cellStyle name="Normal 2 2 7 5 3 4" xfId="10644" xr:uid="{00000000-0005-0000-0000-00003E0E0000}"/>
    <cellStyle name="Normal 2 2 7 5 4" xfId="3954" xr:uid="{00000000-0005-0000-0000-0000420E0000}"/>
    <cellStyle name="Normal 2 2 7 5 4 2" xfId="8171" xr:uid="{00000000-0005-0000-0000-0000430E0000}"/>
    <cellStyle name="Normal 2 2 7 5 4 2 2" xfId="16939" xr:uid="{00000000-0005-0000-0000-0000430E0000}"/>
    <cellStyle name="Normal 2 2 7 5 4 3" xfId="12730" xr:uid="{00000000-0005-0000-0000-0000420E0000}"/>
    <cellStyle name="Normal 2 2 7 5 5" xfId="2802" xr:uid="{00000000-0005-0000-0000-0000440E0000}"/>
    <cellStyle name="Normal 2 2 7 5 5 2" xfId="7021" xr:uid="{00000000-0005-0000-0000-0000450E0000}"/>
    <cellStyle name="Normal 2 2 7 5 5 2 2" xfId="15789" xr:uid="{00000000-0005-0000-0000-0000450E0000}"/>
    <cellStyle name="Normal 2 2 7 5 5 3" xfId="11580" xr:uid="{00000000-0005-0000-0000-0000440E0000}"/>
    <cellStyle name="Normal 2 2 7 5 6" xfId="5011" xr:uid="{00000000-0005-0000-0000-0000460E0000}"/>
    <cellStyle name="Normal 2 2 7 5 6 2" xfId="13779" xr:uid="{00000000-0005-0000-0000-0000460E0000}"/>
    <cellStyle name="Normal 2 2 7 5 7" xfId="788" xr:uid="{00000000-0005-0000-0000-0000470E0000}"/>
    <cellStyle name="Normal 2 2 7 5 7 2" xfId="9570" xr:uid="{00000000-0005-0000-0000-0000470E0000}"/>
    <cellStyle name="Normal 2 2 7 5 8" xfId="9197" xr:uid="{00000000-0005-0000-0000-0000350E0000}"/>
    <cellStyle name="Normal 2 2 7 6" xfId="1313" xr:uid="{00000000-0005-0000-0000-0000480E0000}"/>
    <cellStyle name="Normal 2 2 7 6 2" xfId="2389" xr:uid="{00000000-0005-0000-0000-0000490E0000}"/>
    <cellStyle name="Normal 2 2 7 6 2 2" xfId="3421" xr:uid="{00000000-0005-0000-0000-00004A0E0000}"/>
    <cellStyle name="Normal 2 2 7 6 2 2 2" xfId="7639" xr:uid="{00000000-0005-0000-0000-00004B0E0000}"/>
    <cellStyle name="Normal 2 2 7 6 2 2 2 2" xfId="16407" xr:uid="{00000000-0005-0000-0000-00004B0E0000}"/>
    <cellStyle name="Normal 2 2 7 6 2 2 3" xfId="12198" xr:uid="{00000000-0005-0000-0000-00004A0E0000}"/>
    <cellStyle name="Normal 2 2 7 6 2 3" xfId="6610" xr:uid="{00000000-0005-0000-0000-00004C0E0000}"/>
    <cellStyle name="Normal 2 2 7 6 2 3 2" xfId="15378" xr:uid="{00000000-0005-0000-0000-00004C0E0000}"/>
    <cellStyle name="Normal 2 2 7 6 2 4" xfId="11169" xr:uid="{00000000-0005-0000-0000-0000490E0000}"/>
    <cellStyle name="Normal 2 2 7 6 3" xfId="4717" xr:uid="{00000000-0005-0000-0000-00004D0E0000}"/>
    <cellStyle name="Normal 2 2 7 6 3 2" xfId="8927" xr:uid="{00000000-0005-0000-0000-00004E0E0000}"/>
    <cellStyle name="Normal 2 2 7 6 3 2 2" xfId="17695" xr:uid="{00000000-0005-0000-0000-00004E0E0000}"/>
    <cellStyle name="Normal 2 2 7 6 3 3" xfId="13486" xr:uid="{00000000-0005-0000-0000-00004D0E0000}"/>
    <cellStyle name="Normal 2 2 7 6 4" xfId="3020" xr:uid="{00000000-0005-0000-0000-00004F0E0000}"/>
    <cellStyle name="Normal 2 2 7 6 4 2" xfId="7239" xr:uid="{00000000-0005-0000-0000-0000500E0000}"/>
    <cellStyle name="Normal 2 2 7 6 4 2 2" xfId="16007" xr:uid="{00000000-0005-0000-0000-0000500E0000}"/>
    <cellStyle name="Normal 2 2 7 6 4 3" xfId="11798" xr:uid="{00000000-0005-0000-0000-00004F0E0000}"/>
    <cellStyle name="Normal 2 2 7 6 5" xfId="5536" xr:uid="{00000000-0005-0000-0000-0000510E0000}"/>
    <cellStyle name="Normal 2 2 7 6 5 2" xfId="14304" xr:uid="{00000000-0005-0000-0000-0000510E0000}"/>
    <cellStyle name="Normal 2 2 7 6 6" xfId="10095" xr:uid="{00000000-0005-0000-0000-0000480E0000}"/>
    <cellStyle name="Normal 2 2 7 7" xfId="1479" xr:uid="{00000000-0005-0000-0000-0000520E0000}"/>
    <cellStyle name="Normal 2 2 7 7 2" xfId="2555" xr:uid="{00000000-0005-0000-0000-0000530E0000}"/>
    <cellStyle name="Normal 2 2 7 7 2 2" xfId="4026" xr:uid="{00000000-0005-0000-0000-0000540E0000}"/>
    <cellStyle name="Normal 2 2 7 7 2 2 2" xfId="8243" xr:uid="{00000000-0005-0000-0000-0000550E0000}"/>
    <cellStyle name="Normal 2 2 7 7 2 2 2 2" xfId="17011" xr:uid="{00000000-0005-0000-0000-0000550E0000}"/>
    <cellStyle name="Normal 2 2 7 7 2 2 3" xfId="12802" xr:uid="{00000000-0005-0000-0000-0000540E0000}"/>
    <cellStyle name="Normal 2 2 7 7 2 3" xfId="6776" xr:uid="{00000000-0005-0000-0000-0000560E0000}"/>
    <cellStyle name="Normal 2 2 7 7 2 3 2" xfId="15544" xr:uid="{00000000-0005-0000-0000-0000560E0000}"/>
    <cellStyle name="Normal 2 2 7 7 2 4" xfId="11335" xr:uid="{00000000-0005-0000-0000-0000530E0000}"/>
    <cellStyle name="Normal 2 2 7 7 3" xfId="3171" xr:uid="{00000000-0005-0000-0000-0000570E0000}"/>
    <cellStyle name="Normal 2 2 7 7 3 2" xfId="7390" xr:uid="{00000000-0005-0000-0000-0000580E0000}"/>
    <cellStyle name="Normal 2 2 7 7 3 2 2" xfId="16158" xr:uid="{00000000-0005-0000-0000-0000580E0000}"/>
    <cellStyle name="Normal 2 2 7 7 3 3" xfId="11949" xr:uid="{00000000-0005-0000-0000-0000570E0000}"/>
    <cellStyle name="Normal 2 2 7 7 4" xfId="5702" xr:uid="{00000000-0005-0000-0000-0000590E0000}"/>
    <cellStyle name="Normal 2 2 7 7 4 2" xfId="14470" xr:uid="{00000000-0005-0000-0000-0000590E0000}"/>
    <cellStyle name="Normal 2 2 7 7 5" xfId="10261" xr:uid="{00000000-0005-0000-0000-0000520E0000}"/>
    <cellStyle name="Normal 2 2 7 8" xfId="999" xr:uid="{00000000-0005-0000-0000-00005A0E0000}"/>
    <cellStyle name="Normal 2 2 7 8 2" xfId="2075" xr:uid="{00000000-0005-0000-0000-00005B0E0000}"/>
    <cellStyle name="Normal 2 2 7 8 2 2" xfId="6296" xr:uid="{00000000-0005-0000-0000-00005C0E0000}"/>
    <cellStyle name="Normal 2 2 7 8 2 2 2" xfId="15064" xr:uid="{00000000-0005-0000-0000-00005C0E0000}"/>
    <cellStyle name="Normal 2 2 7 8 2 3" xfId="10855" xr:uid="{00000000-0005-0000-0000-00005B0E0000}"/>
    <cellStyle name="Normal 2 2 7 8 3" xfId="3775" xr:uid="{00000000-0005-0000-0000-00005D0E0000}"/>
    <cellStyle name="Normal 2 2 7 8 3 2" xfId="7992" xr:uid="{00000000-0005-0000-0000-00005E0E0000}"/>
    <cellStyle name="Normal 2 2 7 8 3 2 2" xfId="16760" xr:uid="{00000000-0005-0000-0000-00005E0E0000}"/>
    <cellStyle name="Normal 2 2 7 8 3 3" xfId="12551" xr:uid="{00000000-0005-0000-0000-00005D0E0000}"/>
    <cellStyle name="Normal 2 2 7 8 4" xfId="5222" xr:uid="{00000000-0005-0000-0000-00005F0E0000}"/>
    <cellStyle name="Normal 2 2 7 8 4 2" xfId="13990" xr:uid="{00000000-0005-0000-0000-00005F0E0000}"/>
    <cellStyle name="Normal 2 2 7 8 5" xfId="9781" xr:uid="{00000000-0005-0000-0000-00005A0E0000}"/>
    <cellStyle name="Normal 2 2 7 9" xfId="1673" xr:uid="{00000000-0005-0000-0000-0000600E0000}"/>
    <cellStyle name="Normal 2 2 7 9 2" xfId="4730" xr:uid="{00000000-0005-0000-0000-0000610E0000}"/>
    <cellStyle name="Normal 2 2 7 9 2 2" xfId="8940" xr:uid="{00000000-0005-0000-0000-0000620E0000}"/>
    <cellStyle name="Normal 2 2 7 9 2 2 2" xfId="17708" xr:uid="{00000000-0005-0000-0000-0000620E0000}"/>
    <cellStyle name="Normal 2 2 7 9 2 3" xfId="13499" xr:uid="{00000000-0005-0000-0000-0000610E0000}"/>
    <cellStyle name="Normal 2 2 7 9 3" xfId="5894" xr:uid="{00000000-0005-0000-0000-0000630E0000}"/>
    <cellStyle name="Normal 2 2 7 9 3 2" xfId="14662" xr:uid="{00000000-0005-0000-0000-0000630E0000}"/>
    <cellStyle name="Normal 2 2 7 9 4" xfId="10453" xr:uid="{00000000-0005-0000-0000-0000600E0000}"/>
    <cellStyle name="Normal 2 2 8" xfId="168" xr:uid="{00000000-0005-0000-0000-0000640E0000}"/>
    <cellStyle name="Normal 2 2 8 10" xfId="4837" xr:uid="{00000000-0005-0000-0000-0000650E0000}"/>
    <cellStyle name="Normal 2 2 8 10 2" xfId="13605" xr:uid="{00000000-0005-0000-0000-0000650E0000}"/>
    <cellStyle name="Normal 2 2 8 11" xfId="612" xr:uid="{00000000-0005-0000-0000-0000660E0000}"/>
    <cellStyle name="Normal 2 2 8 11 2" xfId="9396" xr:uid="{00000000-0005-0000-0000-0000660E0000}"/>
    <cellStyle name="Normal 2 2 8 12" xfId="549" xr:uid="{00000000-0005-0000-0000-0000670E0000}"/>
    <cellStyle name="Normal 2 2 8 12 2" xfId="9336" xr:uid="{00000000-0005-0000-0000-0000670E0000}"/>
    <cellStyle name="Normal 2 2 8 13" xfId="9021" xr:uid="{00000000-0005-0000-0000-0000640E0000}"/>
    <cellStyle name="Normal 2 2 8 2" xfId="297" xr:uid="{00000000-0005-0000-0000-0000680E0000}"/>
    <cellStyle name="Normal 2 2 8 2 10" xfId="9094" xr:uid="{00000000-0005-0000-0000-0000680E0000}"/>
    <cellStyle name="Normal 2 2 8 2 2" xfId="461" xr:uid="{00000000-0005-0000-0000-0000690E0000}"/>
    <cellStyle name="Normal 2 2 8 2 2 2" xfId="950" xr:uid="{00000000-0005-0000-0000-00006A0E0000}"/>
    <cellStyle name="Normal 2 2 8 2 2 2 2" xfId="1643" xr:uid="{00000000-0005-0000-0000-00006B0E0000}"/>
    <cellStyle name="Normal 2 2 8 2 2 2 2 2" xfId="2717" xr:uid="{00000000-0005-0000-0000-00006C0E0000}"/>
    <cellStyle name="Normal 2 2 8 2 2 2 2 2 2" xfId="6938" xr:uid="{00000000-0005-0000-0000-00006D0E0000}"/>
    <cellStyle name="Normal 2 2 8 2 2 2 2 2 2 2" xfId="15706" xr:uid="{00000000-0005-0000-0000-00006D0E0000}"/>
    <cellStyle name="Normal 2 2 8 2 2 2 2 2 3" xfId="11497" xr:uid="{00000000-0005-0000-0000-00006C0E0000}"/>
    <cellStyle name="Normal 2 2 8 2 2 2 2 3" xfId="5864" xr:uid="{00000000-0005-0000-0000-00006E0E0000}"/>
    <cellStyle name="Normal 2 2 8 2 2 2 2 3 2" xfId="14632" xr:uid="{00000000-0005-0000-0000-00006E0E0000}"/>
    <cellStyle name="Normal 2 2 8 2 2 2 2 4" xfId="10423" xr:uid="{00000000-0005-0000-0000-00006B0E0000}"/>
    <cellStyle name="Normal 2 2 8 2 2 2 3" xfId="2026" xr:uid="{00000000-0005-0000-0000-00006F0E0000}"/>
    <cellStyle name="Normal 2 2 8 2 2 2 3 2" xfId="6247" xr:uid="{00000000-0005-0000-0000-0000700E0000}"/>
    <cellStyle name="Normal 2 2 8 2 2 2 3 2 2" xfId="15015" xr:uid="{00000000-0005-0000-0000-0000700E0000}"/>
    <cellStyle name="Normal 2 2 8 2 2 2 3 3" xfId="10806" xr:uid="{00000000-0005-0000-0000-00006F0E0000}"/>
    <cellStyle name="Normal 2 2 8 2 2 2 4" xfId="3358" xr:uid="{00000000-0005-0000-0000-0000710E0000}"/>
    <cellStyle name="Normal 2 2 8 2 2 2 4 2" xfId="7576" xr:uid="{00000000-0005-0000-0000-0000720E0000}"/>
    <cellStyle name="Normal 2 2 8 2 2 2 4 2 2" xfId="16344" xr:uid="{00000000-0005-0000-0000-0000720E0000}"/>
    <cellStyle name="Normal 2 2 8 2 2 2 4 3" xfId="12135" xr:uid="{00000000-0005-0000-0000-0000710E0000}"/>
    <cellStyle name="Normal 2 2 8 2 2 2 5" xfId="5173" xr:uid="{00000000-0005-0000-0000-0000730E0000}"/>
    <cellStyle name="Normal 2 2 8 2 2 2 5 2" xfId="13941" xr:uid="{00000000-0005-0000-0000-0000730E0000}"/>
    <cellStyle name="Normal 2 2 8 2 2 2 6" xfId="9732" xr:uid="{00000000-0005-0000-0000-00006A0E0000}"/>
    <cellStyle name="Normal 2 2 8 2 2 3" xfId="1216" xr:uid="{00000000-0005-0000-0000-0000740E0000}"/>
    <cellStyle name="Normal 2 2 8 2 2 3 2" xfId="2292" xr:uid="{00000000-0005-0000-0000-0000750E0000}"/>
    <cellStyle name="Normal 2 2 8 2 2 3 2 2" xfId="6513" xr:uid="{00000000-0005-0000-0000-0000760E0000}"/>
    <cellStyle name="Normal 2 2 8 2 2 3 2 2 2" xfId="15281" xr:uid="{00000000-0005-0000-0000-0000760E0000}"/>
    <cellStyle name="Normal 2 2 8 2 2 3 2 3" xfId="11072" xr:uid="{00000000-0005-0000-0000-0000750E0000}"/>
    <cellStyle name="Normal 2 2 8 2 2 3 3" xfId="3931" xr:uid="{00000000-0005-0000-0000-0000770E0000}"/>
    <cellStyle name="Normal 2 2 8 2 2 3 3 2" xfId="8148" xr:uid="{00000000-0005-0000-0000-0000780E0000}"/>
    <cellStyle name="Normal 2 2 8 2 2 3 3 2 2" xfId="16916" xr:uid="{00000000-0005-0000-0000-0000780E0000}"/>
    <cellStyle name="Normal 2 2 8 2 2 3 3 3" xfId="12707" xr:uid="{00000000-0005-0000-0000-0000770E0000}"/>
    <cellStyle name="Normal 2 2 8 2 2 3 4" xfId="5439" xr:uid="{00000000-0005-0000-0000-0000790E0000}"/>
    <cellStyle name="Normal 2 2 8 2 2 3 4 2" xfId="14207" xr:uid="{00000000-0005-0000-0000-0000790E0000}"/>
    <cellStyle name="Normal 2 2 8 2 2 3 5" xfId="9998" xr:uid="{00000000-0005-0000-0000-0000740E0000}"/>
    <cellStyle name="Normal 2 2 8 2 2 4" xfId="1834" xr:uid="{00000000-0005-0000-0000-00007A0E0000}"/>
    <cellStyle name="Normal 2 2 8 2 2 4 2" xfId="6055" xr:uid="{00000000-0005-0000-0000-00007B0E0000}"/>
    <cellStyle name="Normal 2 2 8 2 2 4 2 2" xfId="14823" xr:uid="{00000000-0005-0000-0000-00007B0E0000}"/>
    <cellStyle name="Normal 2 2 8 2 2 4 3" xfId="10614" xr:uid="{00000000-0005-0000-0000-00007A0E0000}"/>
    <cellStyle name="Normal 2 2 8 2 2 5" xfId="2957" xr:uid="{00000000-0005-0000-0000-00007C0E0000}"/>
    <cellStyle name="Normal 2 2 8 2 2 5 2" xfId="7176" xr:uid="{00000000-0005-0000-0000-00007D0E0000}"/>
    <cellStyle name="Normal 2 2 8 2 2 5 2 2" xfId="15944" xr:uid="{00000000-0005-0000-0000-00007D0E0000}"/>
    <cellStyle name="Normal 2 2 8 2 2 5 3" xfId="11735" xr:uid="{00000000-0005-0000-0000-00007C0E0000}"/>
    <cellStyle name="Normal 2 2 8 2 2 6" xfId="4981" xr:uid="{00000000-0005-0000-0000-00007E0E0000}"/>
    <cellStyle name="Normal 2 2 8 2 2 6 2" xfId="13749" xr:uid="{00000000-0005-0000-0000-00007E0E0000}"/>
    <cellStyle name="Normal 2 2 8 2 2 7" xfId="758" xr:uid="{00000000-0005-0000-0000-00007F0E0000}"/>
    <cellStyle name="Normal 2 2 8 2 2 7 2" xfId="9540" xr:uid="{00000000-0005-0000-0000-00007F0E0000}"/>
    <cellStyle name="Normal 2 2 8 2 2 8" xfId="9248" xr:uid="{00000000-0005-0000-0000-0000690E0000}"/>
    <cellStyle name="Normal 2 2 8 2 3" xfId="847" xr:uid="{00000000-0005-0000-0000-0000800E0000}"/>
    <cellStyle name="Normal 2 2 8 2 3 2" xfId="1373" xr:uid="{00000000-0005-0000-0000-0000810E0000}"/>
    <cellStyle name="Normal 2 2 8 2 3 2 2" xfId="2449" xr:uid="{00000000-0005-0000-0000-0000820E0000}"/>
    <cellStyle name="Normal 2 2 8 2 3 2 2 2" xfId="6670" xr:uid="{00000000-0005-0000-0000-0000830E0000}"/>
    <cellStyle name="Normal 2 2 8 2 3 2 2 2 2" xfId="15438" xr:uid="{00000000-0005-0000-0000-0000830E0000}"/>
    <cellStyle name="Normal 2 2 8 2 3 2 2 3" xfId="11229" xr:uid="{00000000-0005-0000-0000-0000820E0000}"/>
    <cellStyle name="Normal 2 2 8 2 3 2 3" xfId="3472" xr:uid="{00000000-0005-0000-0000-0000840E0000}"/>
    <cellStyle name="Normal 2 2 8 2 3 2 3 2" xfId="7690" xr:uid="{00000000-0005-0000-0000-0000850E0000}"/>
    <cellStyle name="Normal 2 2 8 2 3 2 3 2 2" xfId="16458" xr:uid="{00000000-0005-0000-0000-0000850E0000}"/>
    <cellStyle name="Normal 2 2 8 2 3 2 3 3" xfId="12249" xr:uid="{00000000-0005-0000-0000-0000840E0000}"/>
    <cellStyle name="Normal 2 2 8 2 3 2 4" xfId="5596" xr:uid="{00000000-0005-0000-0000-0000860E0000}"/>
    <cellStyle name="Normal 2 2 8 2 3 2 4 2" xfId="14364" xr:uid="{00000000-0005-0000-0000-0000860E0000}"/>
    <cellStyle name="Normal 2 2 8 2 3 2 5" xfId="10155" xr:uid="{00000000-0005-0000-0000-0000810E0000}"/>
    <cellStyle name="Normal 2 2 8 2 3 3" xfId="1923" xr:uid="{00000000-0005-0000-0000-0000870E0000}"/>
    <cellStyle name="Normal 2 2 8 2 3 3 2" xfId="4779" xr:uid="{00000000-0005-0000-0000-0000880E0000}"/>
    <cellStyle name="Normal 2 2 8 2 3 3 2 2" xfId="8988" xr:uid="{00000000-0005-0000-0000-0000890E0000}"/>
    <cellStyle name="Normal 2 2 8 2 3 3 2 2 2" xfId="17756" xr:uid="{00000000-0005-0000-0000-0000890E0000}"/>
    <cellStyle name="Normal 2 2 8 2 3 3 2 3" xfId="13547" xr:uid="{00000000-0005-0000-0000-0000880E0000}"/>
    <cellStyle name="Normal 2 2 8 2 3 3 3" xfId="6144" xr:uid="{00000000-0005-0000-0000-00008A0E0000}"/>
    <cellStyle name="Normal 2 2 8 2 3 3 3 2" xfId="14912" xr:uid="{00000000-0005-0000-0000-00008A0E0000}"/>
    <cellStyle name="Normal 2 2 8 2 3 3 4" xfId="10703" xr:uid="{00000000-0005-0000-0000-0000870E0000}"/>
    <cellStyle name="Normal 2 2 8 2 3 4" xfId="3071" xr:uid="{00000000-0005-0000-0000-00008B0E0000}"/>
    <cellStyle name="Normal 2 2 8 2 3 4 2" xfId="7290" xr:uid="{00000000-0005-0000-0000-00008C0E0000}"/>
    <cellStyle name="Normal 2 2 8 2 3 4 2 2" xfId="16058" xr:uid="{00000000-0005-0000-0000-00008C0E0000}"/>
    <cellStyle name="Normal 2 2 8 2 3 4 3" xfId="11849" xr:uid="{00000000-0005-0000-0000-00008B0E0000}"/>
    <cellStyle name="Normal 2 2 8 2 3 5" xfId="5070" xr:uid="{00000000-0005-0000-0000-00008D0E0000}"/>
    <cellStyle name="Normal 2 2 8 2 3 5 2" xfId="13838" xr:uid="{00000000-0005-0000-0000-00008D0E0000}"/>
    <cellStyle name="Normal 2 2 8 2 3 6" xfId="9629" xr:uid="{00000000-0005-0000-0000-0000800E0000}"/>
    <cellStyle name="Normal 2 2 8 2 4" xfId="1530" xr:uid="{00000000-0005-0000-0000-00008E0E0000}"/>
    <cellStyle name="Normal 2 2 8 2 4 2" xfId="2606" xr:uid="{00000000-0005-0000-0000-00008F0E0000}"/>
    <cellStyle name="Normal 2 2 8 2 4 2 2" xfId="4106" xr:uid="{00000000-0005-0000-0000-0000900E0000}"/>
    <cellStyle name="Normal 2 2 8 2 4 2 2 2" xfId="8321" xr:uid="{00000000-0005-0000-0000-0000910E0000}"/>
    <cellStyle name="Normal 2 2 8 2 4 2 2 2 2" xfId="17089" xr:uid="{00000000-0005-0000-0000-0000910E0000}"/>
    <cellStyle name="Normal 2 2 8 2 4 2 2 3" xfId="12880" xr:uid="{00000000-0005-0000-0000-0000900E0000}"/>
    <cellStyle name="Normal 2 2 8 2 4 2 3" xfId="6827" xr:uid="{00000000-0005-0000-0000-0000920E0000}"/>
    <cellStyle name="Normal 2 2 8 2 4 2 3 2" xfId="15595" xr:uid="{00000000-0005-0000-0000-0000920E0000}"/>
    <cellStyle name="Normal 2 2 8 2 4 2 4" xfId="11386" xr:uid="{00000000-0005-0000-0000-00008F0E0000}"/>
    <cellStyle name="Normal 2 2 8 2 4 3" xfId="3254" xr:uid="{00000000-0005-0000-0000-0000930E0000}"/>
    <cellStyle name="Normal 2 2 8 2 4 3 2" xfId="7472" xr:uid="{00000000-0005-0000-0000-0000940E0000}"/>
    <cellStyle name="Normal 2 2 8 2 4 3 2 2" xfId="16240" xr:uid="{00000000-0005-0000-0000-0000940E0000}"/>
    <cellStyle name="Normal 2 2 8 2 4 3 3" xfId="12031" xr:uid="{00000000-0005-0000-0000-0000930E0000}"/>
    <cellStyle name="Normal 2 2 8 2 4 4" xfId="5753" xr:uid="{00000000-0005-0000-0000-0000950E0000}"/>
    <cellStyle name="Normal 2 2 8 2 4 4 2" xfId="14521" xr:uid="{00000000-0005-0000-0000-0000950E0000}"/>
    <cellStyle name="Normal 2 2 8 2 4 5" xfId="10312" xr:uid="{00000000-0005-0000-0000-00008E0E0000}"/>
    <cellStyle name="Normal 2 2 8 2 5" xfId="1059" xr:uid="{00000000-0005-0000-0000-0000960E0000}"/>
    <cellStyle name="Normal 2 2 8 2 5 2" xfId="2135" xr:uid="{00000000-0005-0000-0000-0000970E0000}"/>
    <cellStyle name="Normal 2 2 8 2 5 2 2" xfId="6356" xr:uid="{00000000-0005-0000-0000-0000980E0000}"/>
    <cellStyle name="Normal 2 2 8 2 5 2 2 2" xfId="15124" xr:uid="{00000000-0005-0000-0000-0000980E0000}"/>
    <cellStyle name="Normal 2 2 8 2 5 2 3" xfId="10915" xr:uid="{00000000-0005-0000-0000-0000970E0000}"/>
    <cellStyle name="Normal 2 2 8 2 5 3" xfId="3824" xr:uid="{00000000-0005-0000-0000-0000990E0000}"/>
    <cellStyle name="Normal 2 2 8 2 5 3 2" xfId="8041" xr:uid="{00000000-0005-0000-0000-00009A0E0000}"/>
    <cellStyle name="Normal 2 2 8 2 5 3 2 2" xfId="16809" xr:uid="{00000000-0005-0000-0000-00009A0E0000}"/>
    <cellStyle name="Normal 2 2 8 2 5 3 3" xfId="12600" xr:uid="{00000000-0005-0000-0000-0000990E0000}"/>
    <cellStyle name="Normal 2 2 8 2 5 4" xfId="5282" xr:uid="{00000000-0005-0000-0000-00009B0E0000}"/>
    <cellStyle name="Normal 2 2 8 2 5 4 2" xfId="14050" xr:uid="{00000000-0005-0000-0000-00009B0E0000}"/>
    <cellStyle name="Normal 2 2 8 2 5 5" xfId="9841" xr:uid="{00000000-0005-0000-0000-0000960E0000}"/>
    <cellStyle name="Normal 2 2 8 2 6" xfId="1732" xr:uid="{00000000-0005-0000-0000-00009C0E0000}"/>
    <cellStyle name="Normal 2 2 8 2 6 2" xfId="5953" xr:uid="{00000000-0005-0000-0000-00009D0E0000}"/>
    <cellStyle name="Normal 2 2 8 2 6 2 2" xfId="14721" xr:uid="{00000000-0005-0000-0000-00009D0E0000}"/>
    <cellStyle name="Normal 2 2 8 2 6 3" xfId="10512" xr:uid="{00000000-0005-0000-0000-00009C0E0000}"/>
    <cellStyle name="Normal 2 2 8 2 7" xfId="2853" xr:uid="{00000000-0005-0000-0000-00009E0E0000}"/>
    <cellStyle name="Normal 2 2 8 2 7 2" xfId="7072" xr:uid="{00000000-0005-0000-0000-00009F0E0000}"/>
    <cellStyle name="Normal 2 2 8 2 7 2 2" xfId="15840" xr:uid="{00000000-0005-0000-0000-00009F0E0000}"/>
    <cellStyle name="Normal 2 2 8 2 7 3" xfId="11631" xr:uid="{00000000-0005-0000-0000-00009E0E0000}"/>
    <cellStyle name="Normal 2 2 8 2 8" xfId="4879" xr:uid="{00000000-0005-0000-0000-0000A00E0000}"/>
    <cellStyle name="Normal 2 2 8 2 8 2" xfId="13647" xr:uid="{00000000-0005-0000-0000-0000A00E0000}"/>
    <cellStyle name="Normal 2 2 8 2 9" xfId="654" xr:uid="{00000000-0005-0000-0000-0000A10E0000}"/>
    <cellStyle name="Normal 2 2 8 2 9 2" xfId="9438" xr:uid="{00000000-0005-0000-0000-0000A10E0000}"/>
    <cellStyle name="Normal 2 2 8 3" xfId="388" xr:uid="{00000000-0005-0000-0000-0000A20E0000}"/>
    <cellStyle name="Normal 2 2 8 3 2" xfId="908" xr:uid="{00000000-0005-0000-0000-0000A30E0000}"/>
    <cellStyle name="Normal 2 2 8 3 2 2" xfId="1626" xr:uid="{00000000-0005-0000-0000-0000A40E0000}"/>
    <cellStyle name="Normal 2 2 8 3 2 2 2" xfId="2700" xr:uid="{00000000-0005-0000-0000-0000A50E0000}"/>
    <cellStyle name="Normal 2 2 8 3 2 2 2 2" xfId="6921" xr:uid="{00000000-0005-0000-0000-0000A60E0000}"/>
    <cellStyle name="Normal 2 2 8 3 2 2 2 2 2" xfId="15689" xr:uid="{00000000-0005-0000-0000-0000A60E0000}"/>
    <cellStyle name="Normal 2 2 8 3 2 2 2 3" xfId="11480" xr:uid="{00000000-0005-0000-0000-0000A50E0000}"/>
    <cellStyle name="Normal 2 2 8 3 2 2 3" xfId="4484" xr:uid="{00000000-0005-0000-0000-0000A70E0000}"/>
    <cellStyle name="Normal 2 2 8 3 2 2 3 2" xfId="8699" xr:uid="{00000000-0005-0000-0000-0000A80E0000}"/>
    <cellStyle name="Normal 2 2 8 3 2 2 3 2 2" xfId="17467" xr:uid="{00000000-0005-0000-0000-0000A80E0000}"/>
    <cellStyle name="Normal 2 2 8 3 2 2 3 3" xfId="13258" xr:uid="{00000000-0005-0000-0000-0000A70E0000}"/>
    <cellStyle name="Normal 2 2 8 3 2 2 4" xfId="5847" xr:uid="{00000000-0005-0000-0000-0000A90E0000}"/>
    <cellStyle name="Normal 2 2 8 3 2 2 4 2" xfId="14615" xr:uid="{00000000-0005-0000-0000-0000A90E0000}"/>
    <cellStyle name="Normal 2 2 8 3 2 2 5" xfId="10406" xr:uid="{00000000-0005-0000-0000-0000A40E0000}"/>
    <cellStyle name="Normal 2 2 8 3 2 3" xfId="1984" xr:uid="{00000000-0005-0000-0000-0000AA0E0000}"/>
    <cellStyle name="Normal 2 2 8 3 2 3 2" xfId="6205" xr:uid="{00000000-0005-0000-0000-0000AB0E0000}"/>
    <cellStyle name="Normal 2 2 8 3 2 3 2 2" xfId="14973" xr:uid="{00000000-0005-0000-0000-0000AB0E0000}"/>
    <cellStyle name="Normal 2 2 8 3 2 3 3" xfId="10764" xr:uid="{00000000-0005-0000-0000-0000AA0E0000}"/>
    <cellStyle name="Normal 2 2 8 3 2 4" xfId="3181" xr:uid="{00000000-0005-0000-0000-0000AC0E0000}"/>
    <cellStyle name="Normal 2 2 8 3 2 4 2" xfId="7399" xr:uid="{00000000-0005-0000-0000-0000AD0E0000}"/>
    <cellStyle name="Normal 2 2 8 3 2 4 2 2" xfId="16167" xr:uid="{00000000-0005-0000-0000-0000AD0E0000}"/>
    <cellStyle name="Normal 2 2 8 3 2 4 3" xfId="11958" xr:uid="{00000000-0005-0000-0000-0000AC0E0000}"/>
    <cellStyle name="Normal 2 2 8 3 2 5" xfId="5131" xr:uid="{00000000-0005-0000-0000-0000AE0E0000}"/>
    <cellStyle name="Normal 2 2 8 3 2 5 2" xfId="13899" xr:uid="{00000000-0005-0000-0000-0000AE0E0000}"/>
    <cellStyle name="Normal 2 2 8 3 2 6" xfId="9690" xr:uid="{00000000-0005-0000-0000-0000A30E0000}"/>
    <cellStyle name="Normal 2 2 8 3 3" xfId="1148" xr:uid="{00000000-0005-0000-0000-0000AF0E0000}"/>
    <cellStyle name="Normal 2 2 8 3 3 2" xfId="2224" xr:uid="{00000000-0005-0000-0000-0000B00E0000}"/>
    <cellStyle name="Normal 2 2 8 3 3 2 2" xfId="4137" xr:uid="{00000000-0005-0000-0000-0000B10E0000}"/>
    <cellStyle name="Normal 2 2 8 3 3 2 2 2" xfId="8352" xr:uid="{00000000-0005-0000-0000-0000B20E0000}"/>
    <cellStyle name="Normal 2 2 8 3 3 2 2 2 2" xfId="17120" xr:uid="{00000000-0005-0000-0000-0000B20E0000}"/>
    <cellStyle name="Normal 2 2 8 3 3 2 2 3" xfId="12911" xr:uid="{00000000-0005-0000-0000-0000B10E0000}"/>
    <cellStyle name="Normal 2 2 8 3 3 2 3" xfId="6445" xr:uid="{00000000-0005-0000-0000-0000B30E0000}"/>
    <cellStyle name="Normal 2 2 8 3 3 2 3 2" xfId="15213" xr:uid="{00000000-0005-0000-0000-0000B30E0000}"/>
    <cellStyle name="Normal 2 2 8 3 3 2 4" xfId="11004" xr:uid="{00000000-0005-0000-0000-0000B00E0000}"/>
    <cellStyle name="Normal 2 2 8 3 3 3" xfId="3602" xr:uid="{00000000-0005-0000-0000-0000B40E0000}"/>
    <cellStyle name="Normal 2 2 8 3 3 3 2" xfId="7819" xr:uid="{00000000-0005-0000-0000-0000B50E0000}"/>
    <cellStyle name="Normal 2 2 8 3 3 3 2 2" xfId="16587" xr:uid="{00000000-0005-0000-0000-0000B50E0000}"/>
    <cellStyle name="Normal 2 2 8 3 3 3 3" xfId="12378" xr:uid="{00000000-0005-0000-0000-0000B40E0000}"/>
    <cellStyle name="Normal 2 2 8 3 3 4" xfId="5371" xr:uid="{00000000-0005-0000-0000-0000B60E0000}"/>
    <cellStyle name="Normal 2 2 8 3 3 4 2" xfId="14139" xr:uid="{00000000-0005-0000-0000-0000B60E0000}"/>
    <cellStyle name="Normal 2 2 8 3 3 5" xfId="9930" xr:uid="{00000000-0005-0000-0000-0000AF0E0000}"/>
    <cellStyle name="Normal 2 2 8 3 4" xfId="1792" xr:uid="{00000000-0005-0000-0000-0000B70E0000}"/>
    <cellStyle name="Normal 2 2 8 3 4 2" xfId="3914" xr:uid="{00000000-0005-0000-0000-0000B80E0000}"/>
    <cellStyle name="Normal 2 2 8 3 4 2 2" xfId="8131" xr:uid="{00000000-0005-0000-0000-0000B90E0000}"/>
    <cellStyle name="Normal 2 2 8 3 4 2 2 2" xfId="16899" xr:uid="{00000000-0005-0000-0000-0000B90E0000}"/>
    <cellStyle name="Normal 2 2 8 3 4 2 3" xfId="12690" xr:uid="{00000000-0005-0000-0000-0000B80E0000}"/>
    <cellStyle name="Normal 2 2 8 3 4 3" xfId="6013" xr:uid="{00000000-0005-0000-0000-0000BA0E0000}"/>
    <cellStyle name="Normal 2 2 8 3 4 3 2" xfId="14781" xr:uid="{00000000-0005-0000-0000-0000BA0E0000}"/>
    <cellStyle name="Normal 2 2 8 3 4 4" xfId="10572" xr:uid="{00000000-0005-0000-0000-0000B70E0000}"/>
    <cellStyle name="Normal 2 2 8 3 5" xfId="2780" xr:uid="{00000000-0005-0000-0000-0000BB0E0000}"/>
    <cellStyle name="Normal 2 2 8 3 5 2" xfId="6999" xr:uid="{00000000-0005-0000-0000-0000BC0E0000}"/>
    <cellStyle name="Normal 2 2 8 3 5 2 2" xfId="15767" xr:uid="{00000000-0005-0000-0000-0000BC0E0000}"/>
    <cellStyle name="Normal 2 2 8 3 5 3" xfId="11558" xr:uid="{00000000-0005-0000-0000-0000BB0E0000}"/>
    <cellStyle name="Normal 2 2 8 3 6" xfId="4939" xr:uid="{00000000-0005-0000-0000-0000BD0E0000}"/>
    <cellStyle name="Normal 2 2 8 3 6 2" xfId="13707" xr:uid="{00000000-0005-0000-0000-0000BD0E0000}"/>
    <cellStyle name="Normal 2 2 8 3 7" xfId="716" xr:uid="{00000000-0005-0000-0000-0000BE0E0000}"/>
    <cellStyle name="Normal 2 2 8 3 7 2" xfId="9498" xr:uid="{00000000-0005-0000-0000-0000BE0E0000}"/>
    <cellStyle name="Normal 2 2 8 3 8" xfId="9175" xr:uid="{00000000-0005-0000-0000-0000A20E0000}"/>
    <cellStyle name="Normal 2 2 8 4" xfId="805" xr:uid="{00000000-0005-0000-0000-0000BF0E0000}"/>
    <cellStyle name="Normal 2 2 8 4 2" xfId="1305" xr:uid="{00000000-0005-0000-0000-0000C00E0000}"/>
    <cellStyle name="Normal 2 2 8 4 2 2" xfId="2381" xr:uid="{00000000-0005-0000-0000-0000C10E0000}"/>
    <cellStyle name="Normal 2 2 8 4 2 2 2" xfId="6602" xr:uid="{00000000-0005-0000-0000-0000C20E0000}"/>
    <cellStyle name="Normal 2 2 8 4 2 2 2 2" xfId="15370" xr:uid="{00000000-0005-0000-0000-0000C20E0000}"/>
    <cellStyle name="Normal 2 2 8 4 2 2 3" xfId="11161" xr:uid="{00000000-0005-0000-0000-0000C10E0000}"/>
    <cellStyle name="Normal 2 2 8 4 2 3" xfId="3376" xr:uid="{00000000-0005-0000-0000-0000C30E0000}"/>
    <cellStyle name="Normal 2 2 8 4 2 3 2" xfId="7594" xr:uid="{00000000-0005-0000-0000-0000C40E0000}"/>
    <cellStyle name="Normal 2 2 8 4 2 3 2 2" xfId="16362" xr:uid="{00000000-0005-0000-0000-0000C40E0000}"/>
    <cellStyle name="Normal 2 2 8 4 2 3 3" xfId="12153" xr:uid="{00000000-0005-0000-0000-0000C30E0000}"/>
    <cellStyle name="Normal 2 2 8 4 2 4" xfId="5528" xr:uid="{00000000-0005-0000-0000-0000C50E0000}"/>
    <cellStyle name="Normal 2 2 8 4 2 4 2" xfId="14296" xr:uid="{00000000-0005-0000-0000-0000C50E0000}"/>
    <cellStyle name="Normal 2 2 8 4 2 5" xfId="10087" xr:uid="{00000000-0005-0000-0000-0000C00E0000}"/>
    <cellStyle name="Normal 2 2 8 4 3" xfId="1881" xr:uid="{00000000-0005-0000-0000-0000C60E0000}"/>
    <cellStyle name="Normal 2 2 8 4 3 2" xfId="4071" xr:uid="{00000000-0005-0000-0000-0000C70E0000}"/>
    <cellStyle name="Normal 2 2 8 4 3 2 2" xfId="8287" xr:uid="{00000000-0005-0000-0000-0000C80E0000}"/>
    <cellStyle name="Normal 2 2 8 4 3 2 2 2" xfId="17055" xr:uid="{00000000-0005-0000-0000-0000C80E0000}"/>
    <cellStyle name="Normal 2 2 8 4 3 2 3" xfId="12846" xr:uid="{00000000-0005-0000-0000-0000C70E0000}"/>
    <cellStyle name="Normal 2 2 8 4 3 3" xfId="6102" xr:uid="{00000000-0005-0000-0000-0000C90E0000}"/>
    <cellStyle name="Normal 2 2 8 4 3 3 2" xfId="14870" xr:uid="{00000000-0005-0000-0000-0000C90E0000}"/>
    <cellStyle name="Normal 2 2 8 4 3 4" xfId="10661" xr:uid="{00000000-0005-0000-0000-0000C60E0000}"/>
    <cellStyle name="Normal 2 2 8 4 4" xfId="3951" xr:uid="{00000000-0005-0000-0000-0000CA0E0000}"/>
    <cellStyle name="Normal 2 2 8 4 4 2" xfId="8168" xr:uid="{00000000-0005-0000-0000-0000CB0E0000}"/>
    <cellStyle name="Normal 2 2 8 4 4 2 2" xfId="16936" xr:uid="{00000000-0005-0000-0000-0000CB0E0000}"/>
    <cellStyle name="Normal 2 2 8 4 4 3" xfId="12727" xr:uid="{00000000-0005-0000-0000-0000CA0E0000}"/>
    <cellStyle name="Normal 2 2 8 4 5" xfId="2975" xr:uid="{00000000-0005-0000-0000-0000CC0E0000}"/>
    <cellStyle name="Normal 2 2 8 4 5 2" xfId="7194" xr:uid="{00000000-0005-0000-0000-0000CD0E0000}"/>
    <cellStyle name="Normal 2 2 8 4 5 2 2" xfId="15962" xr:uid="{00000000-0005-0000-0000-0000CD0E0000}"/>
    <cellStyle name="Normal 2 2 8 4 5 3" xfId="11753" xr:uid="{00000000-0005-0000-0000-0000CC0E0000}"/>
    <cellStyle name="Normal 2 2 8 4 6" xfId="5028" xr:uid="{00000000-0005-0000-0000-0000CE0E0000}"/>
    <cellStyle name="Normal 2 2 8 4 6 2" xfId="13796" xr:uid="{00000000-0005-0000-0000-0000CE0E0000}"/>
    <cellStyle name="Normal 2 2 8 4 7" xfId="9587" xr:uid="{00000000-0005-0000-0000-0000BF0E0000}"/>
    <cellStyle name="Normal 2 2 8 5" xfId="1457" xr:uid="{00000000-0005-0000-0000-0000CF0E0000}"/>
    <cellStyle name="Normal 2 2 8 5 2" xfId="2533" xr:uid="{00000000-0005-0000-0000-0000D00E0000}"/>
    <cellStyle name="Normal 2 2 8 5 2 2" xfId="3399" xr:uid="{00000000-0005-0000-0000-0000D10E0000}"/>
    <cellStyle name="Normal 2 2 8 5 2 2 2" xfId="7617" xr:uid="{00000000-0005-0000-0000-0000D20E0000}"/>
    <cellStyle name="Normal 2 2 8 5 2 2 2 2" xfId="16385" xr:uid="{00000000-0005-0000-0000-0000D20E0000}"/>
    <cellStyle name="Normal 2 2 8 5 2 2 3" xfId="12176" xr:uid="{00000000-0005-0000-0000-0000D10E0000}"/>
    <cellStyle name="Normal 2 2 8 5 2 3" xfId="6754" xr:uid="{00000000-0005-0000-0000-0000D30E0000}"/>
    <cellStyle name="Normal 2 2 8 5 2 3 2" xfId="15522" xr:uid="{00000000-0005-0000-0000-0000D30E0000}"/>
    <cellStyle name="Normal 2 2 8 5 2 4" xfId="11313" xr:uid="{00000000-0005-0000-0000-0000D00E0000}"/>
    <cellStyle name="Normal 2 2 8 5 3" xfId="4659" xr:uid="{00000000-0005-0000-0000-0000D40E0000}"/>
    <cellStyle name="Normal 2 2 8 5 3 2" xfId="8869" xr:uid="{00000000-0005-0000-0000-0000D50E0000}"/>
    <cellStyle name="Normal 2 2 8 5 3 2 2" xfId="17637" xr:uid="{00000000-0005-0000-0000-0000D50E0000}"/>
    <cellStyle name="Normal 2 2 8 5 3 3" xfId="13428" xr:uid="{00000000-0005-0000-0000-0000D40E0000}"/>
    <cellStyle name="Normal 2 2 8 5 4" xfId="2998" xr:uid="{00000000-0005-0000-0000-0000D60E0000}"/>
    <cellStyle name="Normal 2 2 8 5 4 2" xfId="7217" xr:uid="{00000000-0005-0000-0000-0000D70E0000}"/>
    <cellStyle name="Normal 2 2 8 5 4 2 2" xfId="15985" xr:uid="{00000000-0005-0000-0000-0000D70E0000}"/>
    <cellStyle name="Normal 2 2 8 5 4 3" xfId="11776" xr:uid="{00000000-0005-0000-0000-0000D60E0000}"/>
    <cellStyle name="Normal 2 2 8 5 5" xfId="5680" xr:uid="{00000000-0005-0000-0000-0000D80E0000}"/>
    <cellStyle name="Normal 2 2 8 5 5 2" xfId="14448" xr:uid="{00000000-0005-0000-0000-0000D80E0000}"/>
    <cellStyle name="Normal 2 2 8 5 6" xfId="10239" xr:uid="{00000000-0005-0000-0000-0000CF0E0000}"/>
    <cellStyle name="Normal 2 2 8 6" xfId="991" xr:uid="{00000000-0005-0000-0000-0000D90E0000}"/>
    <cellStyle name="Normal 2 2 8 6 2" xfId="2067" xr:uid="{00000000-0005-0000-0000-0000DA0E0000}"/>
    <cellStyle name="Normal 2 2 8 6 2 2" xfId="6288" xr:uid="{00000000-0005-0000-0000-0000DB0E0000}"/>
    <cellStyle name="Normal 2 2 8 6 2 2 2" xfId="15056" xr:uid="{00000000-0005-0000-0000-0000DB0E0000}"/>
    <cellStyle name="Normal 2 2 8 6 2 3" xfId="10847" xr:uid="{00000000-0005-0000-0000-0000DA0E0000}"/>
    <cellStyle name="Normal 2 2 8 6 3" xfId="3154" xr:uid="{00000000-0005-0000-0000-0000DC0E0000}"/>
    <cellStyle name="Normal 2 2 8 6 3 2" xfId="7373" xr:uid="{00000000-0005-0000-0000-0000DD0E0000}"/>
    <cellStyle name="Normal 2 2 8 6 3 2 2" xfId="16141" xr:uid="{00000000-0005-0000-0000-0000DD0E0000}"/>
    <cellStyle name="Normal 2 2 8 6 3 3" xfId="11932" xr:uid="{00000000-0005-0000-0000-0000DC0E0000}"/>
    <cellStyle name="Normal 2 2 8 6 4" xfId="5214" xr:uid="{00000000-0005-0000-0000-0000DE0E0000}"/>
    <cellStyle name="Normal 2 2 8 6 4 2" xfId="13982" xr:uid="{00000000-0005-0000-0000-0000DE0E0000}"/>
    <cellStyle name="Normal 2 2 8 6 5" xfId="9773" xr:uid="{00000000-0005-0000-0000-0000D90E0000}"/>
    <cellStyle name="Normal 2 2 8 7" xfId="1690" xr:uid="{00000000-0005-0000-0000-0000DF0E0000}"/>
    <cellStyle name="Normal 2 2 8 7 2" xfId="4005" xr:uid="{00000000-0005-0000-0000-0000E00E0000}"/>
    <cellStyle name="Normal 2 2 8 7 2 2" xfId="8222" xr:uid="{00000000-0005-0000-0000-0000E10E0000}"/>
    <cellStyle name="Normal 2 2 8 7 2 2 2" xfId="16990" xr:uid="{00000000-0005-0000-0000-0000E10E0000}"/>
    <cellStyle name="Normal 2 2 8 7 2 3" xfId="12781" xr:uid="{00000000-0005-0000-0000-0000E00E0000}"/>
    <cellStyle name="Normal 2 2 8 7 3" xfId="5911" xr:uid="{00000000-0005-0000-0000-0000E20E0000}"/>
    <cellStyle name="Normal 2 2 8 7 3 2" xfId="14679" xr:uid="{00000000-0005-0000-0000-0000E20E0000}"/>
    <cellStyle name="Normal 2 2 8 7 4" xfId="10470" xr:uid="{00000000-0005-0000-0000-0000DF0E0000}"/>
    <cellStyle name="Normal 2 2 8 8" xfId="4660" xr:uid="{00000000-0005-0000-0000-0000E30E0000}"/>
    <cellStyle name="Normal 2 2 8 8 2" xfId="8870" xr:uid="{00000000-0005-0000-0000-0000E40E0000}"/>
    <cellStyle name="Normal 2 2 8 8 2 2" xfId="17638" xr:uid="{00000000-0005-0000-0000-0000E40E0000}"/>
    <cellStyle name="Normal 2 2 8 8 3" xfId="13429" xr:uid="{00000000-0005-0000-0000-0000E30E0000}"/>
    <cellStyle name="Normal 2 2 8 9" xfId="2755" xr:uid="{00000000-0005-0000-0000-0000E50E0000}"/>
    <cellStyle name="Normal 2 2 8 9 2" xfId="6974" xr:uid="{00000000-0005-0000-0000-0000E60E0000}"/>
    <cellStyle name="Normal 2 2 8 9 2 2" xfId="15742" xr:uid="{00000000-0005-0000-0000-0000E60E0000}"/>
    <cellStyle name="Normal 2 2 8 9 3" xfId="11533" xr:uid="{00000000-0005-0000-0000-0000E50E0000}"/>
    <cellStyle name="Normal 2 2 9" xfId="252" xr:uid="{00000000-0005-0000-0000-0000E70E0000}"/>
    <cellStyle name="Normal 2 2 9 10" xfId="4818" xr:uid="{00000000-0005-0000-0000-0000E80E0000}"/>
    <cellStyle name="Normal 2 2 9 10 2" xfId="13586" xr:uid="{00000000-0005-0000-0000-0000E80E0000}"/>
    <cellStyle name="Normal 2 2 9 11" xfId="593" xr:uid="{00000000-0005-0000-0000-0000E90E0000}"/>
    <cellStyle name="Normal 2 2 9 11 2" xfId="9377" xr:uid="{00000000-0005-0000-0000-0000E90E0000}"/>
    <cellStyle name="Normal 2 2 9 12" xfId="541" xr:uid="{00000000-0005-0000-0000-0000EA0E0000}"/>
    <cellStyle name="Normal 2 2 9 12 2" xfId="9328" xr:uid="{00000000-0005-0000-0000-0000EA0E0000}"/>
    <cellStyle name="Normal 2 2 9 13" xfId="9058" xr:uid="{00000000-0005-0000-0000-0000E70E0000}"/>
    <cellStyle name="Normal 2 2 9 2" xfId="272" xr:uid="{00000000-0005-0000-0000-0000EB0E0000}"/>
    <cellStyle name="Normal 2 2 9 2 10" xfId="9074" xr:uid="{00000000-0005-0000-0000-0000EB0E0000}"/>
    <cellStyle name="Normal 2 2 9 2 2" xfId="441" xr:uid="{00000000-0005-0000-0000-0000EC0E0000}"/>
    <cellStyle name="Normal 2 2 9 2 2 2" xfId="1196" xr:uid="{00000000-0005-0000-0000-0000ED0E0000}"/>
    <cellStyle name="Normal 2 2 9 2 2 2 2" xfId="2272" xr:uid="{00000000-0005-0000-0000-0000EE0E0000}"/>
    <cellStyle name="Normal 2 2 9 2 2 2 2 2" xfId="6493" xr:uid="{00000000-0005-0000-0000-0000EF0E0000}"/>
    <cellStyle name="Normal 2 2 9 2 2 2 2 2 2" xfId="15261" xr:uid="{00000000-0005-0000-0000-0000EF0E0000}"/>
    <cellStyle name="Normal 2 2 9 2 2 2 2 3" xfId="11052" xr:uid="{00000000-0005-0000-0000-0000EE0E0000}"/>
    <cellStyle name="Normal 2 2 9 2 2 2 3" xfId="3452" xr:uid="{00000000-0005-0000-0000-0000F00E0000}"/>
    <cellStyle name="Normal 2 2 9 2 2 2 3 2" xfId="7670" xr:uid="{00000000-0005-0000-0000-0000F10E0000}"/>
    <cellStyle name="Normal 2 2 9 2 2 2 3 2 2" xfId="16438" xr:uid="{00000000-0005-0000-0000-0000F10E0000}"/>
    <cellStyle name="Normal 2 2 9 2 2 2 3 3" xfId="12229" xr:uid="{00000000-0005-0000-0000-0000F00E0000}"/>
    <cellStyle name="Normal 2 2 9 2 2 2 4" xfId="5419" xr:uid="{00000000-0005-0000-0000-0000F20E0000}"/>
    <cellStyle name="Normal 2 2 9 2 2 2 4 2" xfId="14187" xr:uid="{00000000-0005-0000-0000-0000F20E0000}"/>
    <cellStyle name="Normal 2 2 9 2 2 2 5" xfId="9978" xr:uid="{00000000-0005-0000-0000-0000ED0E0000}"/>
    <cellStyle name="Normal 2 2 9 2 2 3" xfId="1965" xr:uid="{00000000-0005-0000-0000-0000F30E0000}"/>
    <cellStyle name="Normal 2 2 9 2 2 3 2" xfId="2750" xr:uid="{00000000-0005-0000-0000-0000F40E0000}"/>
    <cellStyle name="Normal 2 2 9 2 2 3 2 2" xfId="6969" xr:uid="{00000000-0005-0000-0000-0000F50E0000}"/>
    <cellStyle name="Normal 2 2 9 2 2 3 2 2 2" xfId="15737" xr:uid="{00000000-0005-0000-0000-0000F50E0000}"/>
    <cellStyle name="Normal 2 2 9 2 2 3 2 3" xfId="11528" xr:uid="{00000000-0005-0000-0000-0000F40E0000}"/>
    <cellStyle name="Normal 2 2 9 2 2 3 3" xfId="6186" xr:uid="{00000000-0005-0000-0000-0000F60E0000}"/>
    <cellStyle name="Normal 2 2 9 2 2 3 3 2" xfId="14954" xr:uid="{00000000-0005-0000-0000-0000F60E0000}"/>
    <cellStyle name="Normal 2 2 9 2 2 3 4" xfId="10745" xr:uid="{00000000-0005-0000-0000-0000F30E0000}"/>
    <cellStyle name="Normal 2 2 9 2 2 4" xfId="3051" xr:uid="{00000000-0005-0000-0000-0000F70E0000}"/>
    <cellStyle name="Normal 2 2 9 2 2 4 2" xfId="7270" xr:uid="{00000000-0005-0000-0000-0000F80E0000}"/>
    <cellStyle name="Normal 2 2 9 2 2 4 2 2" xfId="16038" xr:uid="{00000000-0005-0000-0000-0000F80E0000}"/>
    <cellStyle name="Normal 2 2 9 2 2 4 3" xfId="11829" xr:uid="{00000000-0005-0000-0000-0000F70E0000}"/>
    <cellStyle name="Normal 2 2 9 2 2 5" xfId="5112" xr:uid="{00000000-0005-0000-0000-0000F90E0000}"/>
    <cellStyle name="Normal 2 2 9 2 2 5 2" xfId="13880" xr:uid="{00000000-0005-0000-0000-0000F90E0000}"/>
    <cellStyle name="Normal 2 2 9 2 2 6" xfId="889" xr:uid="{00000000-0005-0000-0000-0000FA0E0000}"/>
    <cellStyle name="Normal 2 2 9 2 2 6 2" xfId="9671" xr:uid="{00000000-0005-0000-0000-0000FA0E0000}"/>
    <cellStyle name="Normal 2 2 9 2 2 7" xfId="9228" xr:uid="{00000000-0005-0000-0000-0000EC0E0000}"/>
    <cellStyle name="Normal 2 2 9 2 3" xfId="1353" xr:uid="{00000000-0005-0000-0000-0000FB0E0000}"/>
    <cellStyle name="Normal 2 2 9 2 3 2" xfId="2429" xr:uid="{00000000-0005-0000-0000-0000FC0E0000}"/>
    <cellStyle name="Normal 2 2 9 2 3 2 2" xfId="4166" xr:uid="{00000000-0005-0000-0000-0000FD0E0000}"/>
    <cellStyle name="Normal 2 2 9 2 3 2 2 2" xfId="8381" xr:uid="{00000000-0005-0000-0000-0000FE0E0000}"/>
    <cellStyle name="Normal 2 2 9 2 3 2 2 2 2" xfId="17149" xr:uid="{00000000-0005-0000-0000-0000FE0E0000}"/>
    <cellStyle name="Normal 2 2 9 2 3 2 2 3" xfId="12940" xr:uid="{00000000-0005-0000-0000-0000FD0E0000}"/>
    <cellStyle name="Normal 2 2 9 2 3 2 3" xfId="6650" xr:uid="{00000000-0005-0000-0000-0000FF0E0000}"/>
    <cellStyle name="Normal 2 2 9 2 3 2 3 2" xfId="15418" xr:uid="{00000000-0005-0000-0000-0000FF0E0000}"/>
    <cellStyle name="Normal 2 2 9 2 3 2 4" xfId="11209" xr:uid="{00000000-0005-0000-0000-0000FC0E0000}"/>
    <cellStyle name="Normal 2 2 9 2 3 3" xfId="3234" xr:uid="{00000000-0005-0000-0000-0000000F0000}"/>
    <cellStyle name="Normal 2 2 9 2 3 3 2" xfId="7452" xr:uid="{00000000-0005-0000-0000-0000010F0000}"/>
    <cellStyle name="Normal 2 2 9 2 3 3 2 2" xfId="16220" xr:uid="{00000000-0005-0000-0000-0000010F0000}"/>
    <cellStyle name="Normal 2 2 9 2 3 3 3" xfId="12011" xr:uid="{00000000-0005-0000-0000-0000000F0000}"/>
    <cellStyle name="Normal 2 2 9 2 3 4" xfId="5576" xr:uid="{00000000-0005-0000-0000-0000020F0000}"/>
    <cellStyle name="Normal 2 2 9 2 3 4 2" xfId="14344" xr:uid="{00000000-0005-0000-0000-0000020F0000}"/>
    <cellStyle name="Normal 2 2 9 2 3 5" xfId="10135" xr:uid="{00000000-0005-0000-0000-0000FB0E0000}"/>
    <cellStyle name="Normal 2 2 9 2 4" xfId="1510" xr:uid="{00000000-0005-0000-0000-0000030F0000}"/>
    <cellStyle name="Normal 2 2 9 2 4 2" xfId="2586" xr:uid="{00000000-0005-0000-0000-0000040F0000}"/>
    <cellStyle name="Normal 2 2 9 2 4 2 2" xfId="6807" xr:uid="{00000000-0005-0000-0000-0000050F0000}"/>
    <cellStyle name="Normal 2 2 9 2 4 2 2 2" xfId="15575" xr:uid="{00000000-0005-0000-0000-0000050F0000}"/>
    <cellStyle name="Normal 2 2 9 2 4 2 3" xfId="11366" xr:uid="{00000000-0005-0000-0000-0000040F0000}"/>
    <cellStyle name="Normal 2 2 9 2 4 3" xfId="3655" xr:uid="{00000000-0005-0000-0000-0000060F0000}"/>
    <cellStyle name="Normal 2 2 9 2 4 3 2" xfId="7872" xr:uid="{00000000-0005-0000-0000-0000070F0000}"/>
    <cellStyle name="Normal 2 2 9 2 4 3 2 2" xfId="16640" xr:uid="{00000000-0005-0000-0000-0000070F0000}"/>
    <cellStyle name="Normal 2 2 9 2 4 3 3" xfId="12431" xr:uid="{00000000-0005-0000-0000-0000060F0000}"/>
    <cellStyle name="Normal 2 2 9 2 4 4" xfId="5733" xr:uid="{00000000-0005-0000-0000-0000080F0000}"/>
    <cellStyle name="Normal 2 2 9 2 4 4 2" xfId="14501" xr:uid="{00000000-0005-0000-0000-0000080F0000}"/>
    <cellStyle name="Normal 2 2 9 2 4 5" xfId="10292" xr:uid="{00000000-0005-0000-0000-0000030F0000}"/>
    <cellStyle name="Normal 2 2 9 2 5" xfId="1039" xr:uid="{00000000-0005-0000-0000-0000090F0000}"/>
    <cellStyle name="Normal 2 2 9 2 5 2" xfId="2115" xr:uid="{00000000-0005-0000-0000-00000A0F0000}"/>
    <cellStyle name="Normal 2 2 9 2 5 2 2" xfId="6336" xr:uid="{00000000-0005-0000-0000-00000B0F0000}"/>
    <cellStyle name="Normal 2 2 9 2 5 2 2 2" xfId="15104" xr:uid="{00000000-0005-0000-0000-00000B0F0000}"/>
    <cellStyle name="Normal 2 2 9 2 5 2 3" xfId="10895" xr:uid="{00000000-0005-0000-0000-00000A0F0000}"/>
    <cellStyle name="Normal 2 2 9 2 5 3" xfId="3804" xr:uid="{00000000-0005-0000-0000-00000C0F0000}"/>
    <cellStyle name="Normal 2 2 9 2 5 3 2" xfId="8021" xr:uid="{00000000-0005-0000-0000-00000D0F0000}"/>
    <cellStyle name="Normal 2 2 9 2 5 3 2 2" xfId="16789" xr:uid="{00000000-0005-0000-0000-00000D0F0000}"/>
    <cellStyle name="Normal 2 2 9 2 5 3 3" xfId="12580" xr:uid="{00000000-0005-0000-0000-00000C0F0000}"/>
    <cellStyle name="Normal 2 2 9 2 5 4" xfId="5262" xr:uid="{00000000-0005-0000-0000-00000E0F0000}"/>
    <cellStyle name="Normal 2 2 9 2 5 4 2" xfId="14030" xr:uid="{00000000-0005-0000-0000-00000E0F0000}"/>
    <cellStyle name="Normal 2 2 9 2 5 5" xfId="9821" xr:uid="{00000000-0005-0000-0000-0000090F0000}"/>
    <cellStyle name="Normal 2 2 9 2 6" xfId="1773" xr:uid="{00000000-0005-0000-0000-00000F0F0000}"/>
    <cellStyle name="Normal 2 2 9 2 6 2" xfId="5994" xr:uid="{00000000-0005-0000-0000-0000100F0000}"/>
    <cellStyle name="Normal 2 2 9 2 6 2 2" xfId="14762" xr:uid="{00000000-0005-0000-0000-0000100F0000}"/>
    <cellStyle name="Normal 2 2 9 2 6 3" xfId="10553" xr:uid="{00000000-0005-0000-0000-00000F0F0000}"/>
    <cellStyle name="Normal 2 2 9 2 7" xfId="2833" xr:uid="{00000000-0005-0000-0000-0000110F0000}"/>
    <cellStyle name="Normal 2 2 9 2 7 2" xfId="7052" xr:uid="{00000000-0005-0000-0000-0000120F0000}"/>
    <cellStyle name="Normal 2 2 9 2 7 2 2" xfId="15820" xr:uid="{00000000-0005-0000-0000-0000120F0000}"/>
    <cellStyle name="Normal 2 2 9 2 7 3" xfId="11611" xr:uid="{00000000-0005-0000-0000-0000110F0000}"/>
    <cellStyle name="Normal 2 2 9 2 8" xfId="4920" xr:uid="{00000000-0005-0000-0000-0000130F0000}"/>
    <cellStyle name="Normal 2 2 9 2 8 2" xfId="13688" xr:uid="{00000000-0005-0000-0000-0000130F0000}"/>
    <cellStyle name="Normal 2 2 9 2 9" xfId="697" xr:uid="{00000000-0005-0000-0000-0000140F0000}"/>
    <cellStyle name="Normal 2 2 9 2 9 2" xfId="9479" xr:uid="{00000000-0005-0000-0000-0000140F0000}"/>
    <cellStyle name="Normal 2 2 9 3" xfId="425" xr:uid="{00000000-0005-0000-0000-0000150F0000}"/>
    <cellStyle name="Normal 2 2 9 3 2" xfId="1161" xr:uid="{00000000-0005-0000-0000-0000160F0000}"/>
    <cellStyle name="Normal 2 2 9 3 2 2" xfId="2237" xr:uid="{00000000-0005-0000-0000-0000170F0000}"/>
    <cellStyle name="Normal 2 2 9 3 2 2 2" xfId="4505" xr:uid="{00000000-0005-0000-0000-0000180F0000}"/>
    <cellStyle name="Normal 2 2 9 3 2 2 2 2" xfId="8720" xr:uid="{00000000-0005-0000-0000-0000190F0000}"/>
    <cellStyle name="Normal 2 2 9 3 2 2 2 2 2" xfId="17488" xr:uid="{00000000-0005-0000-0000-0000190F0000}"/>
    <cellStyle name="Normal 2 2 9 3 2 2 2 3" xfId="13279" xr:uid="{00000000-0005-0000-0000-0000180F0000}"/>
    <cellStyle name="Normal 2 2 9 3 2 2 3" xfId="6458" xr:uid="{00000000-0005-0000-0000-00001A0F0000}"/>
    <cellStyle name="Normal 2 2 9 3 2 2 3 2" xfId="15226" xr:uid="{00000000-0005-0000-0000-00001A0F0000}"/>
    <cellStyle name="Normal 2 2 9 3 2 2 4" xfId="11017" xr:uid="{00000000-0005-0000-0000-0000170F0000}"/>
    <cellStyle name="Normal 2 2 9 3 2 3" xfId="3436" xr:uid="{00000000-0005-0000-0000-00001B0F0000}"/>
    <cellStyle name="Normal 2 2 9 3 2 3 2" xfId="7654" xr:uid="{00000000-0005-0000-0000-00001C0F0000}"/>
    <cellStyle name="Normal 2 2 9 3 2 3 2 2" xfId="16422" xr:uid="{00000000-0005-0000-0000-00001C0F0000}"/>
    <cellStyle name="Normal 2 2 9 3 2 3 3" xfId="12213" xr:uid="{00000000-0005-0000-0000-00001B0F0000}"/>
    <cellStyle name="Normal 2 2 9 3 2 4" xfId="5384" xr:uid="{00000000-0005-0000-0000-00001D0F0000}"/>
    <cellStyle name="Normal 2 2 9 3 2 4 2" xfId="14152" xr:uid="{00000000-0005-0000-0000-00001D0F0000}"/>
    <cellStyle name="Normal 2 2 9 3 2 5" xfId="9943" xr:uid="{00000000-0005-0000-0000-0000160F0000}"/>
    <cellStyle name="Normal 2 2 9 3 3" xfId="1862" xr:uid="{00000000-0005-0000-0000-00001E0F0000}"/>
    <cellStyle name="Normal 2 2 9 3 3 2" xfId="3639" xr:uid="{00000000-0005-0000-0000-00001F0F0000}"/>
    <cellStyle name="Normal 2 2 9 3 3 2 2" xfId="7856" xr:uid="{00000000-0005-0000-0000-0000200F0000}"/>
    <cellStyle name="Normal 2 2 9 3 3 2 2 2" xfId="16624" xr:uid="{00000000-0005-0000-0000-0000200F0000}"/>
    <cellStyle name="Normal 2 2 9 3 3 2 3" xfId="12415" xr:uid="{00000000-0005-0000-0000-00001F0F0000}"/>
    <cellStyle name="Normal 2 2 9 3 3 3" xfId="6083" xr:uid="{00000000-0005-0000-0000-0000210F0000}"/>
    <cellStyle name="Normal 2 2 9 3 3 3 2" xfId="14851" xr:uid="{00000000-0005-0000-0000-0000210F0000}"/>
    <cellStyle name="Normal 2 2 9 3 3 4" xfId="10642" xr:uid="{00000000-0005-0000-0000-00001E0F0000}"/>
    <cellStyle name="Normal 2 2 9 3 4" xfId="4097" xr:uid="{00000000-0005-0000-0000-0000220F0000}"/>
    <cellStyle name="Normal 2 2 9 3 4 2" xfId="8312" xr:uid="{00000000-0005-0000-0000-0000230F0000}"/>
    <cellStyle name="Normal 2 2 9 3 4 2 2" xfId="17080" xr:uid="{00000000-0005-0000-0000-0000230F0000}"/>
    <cellStyle name="Normal 2 2 9 3 4 3" xfId="12871" xr:uid="{00000000-0005-0000-0000-0000220F0000}"/>
    <cellStyle name="Normal 2 2 9 3 5" xfId="3035" xr:uid="{00000000-0005-0000-0000-0000240F0000}"/>
    <cellStyle name="Normal 2 2 9 3 5 2" xfId="7254" xr:uid="{00000000-0005-0000-0000-0000250F0000}"/>
    <cellStyle name="Normal 2 2 9 3 5 2 2" xfId="16022" xr:uid="{00000000-0005-0000-0000-0000250F0000}"/>
    <cellStyle name="Normal 2 2 9 3 5 3" xfId="11813" xr:uid="{00000000-0005-0000-0000-0000240F0000}"/>
    <cellStyle name="Normal 2 2 9 3 6" xfId="5009" xr:uid="{00000000-0005-0000-0000-0000260F0000}"/>
    <cellStyle name="Normal 2 2 9 3 6 2" xfId="13777" xr:uid="{00000000-0005-0000-0000-0000260F0000}"/>
    <cellStyle name="Normal 2 2 9 3 7" xfId="786" xr:uid="{00000000-0005-0000-0000-0000270F0000}"/>
    <cellStyle name="Normal 2 2 9 3 7 2" xfId="9568" xr:uid="{00000000-0005-0000-0000-0000270F0000}"/>
    <cellStyle name="Normal 2 2 9 3 8" xfId="9212" xr:uid="{00000000-0005-0000-0000-0000150F0000}"/>
    <cellStyle name="Normal 2 2 9 4" xfId="1318" xr:uid="{00000000-0005-0000-0000-0000280F0000}"/>
    <cellStyle name="Normal 2 2 9 4 2" xfId="2394" xr:uid="{00000000-0005-0000-0000-0000290F0000}"/>
    <cellStyle name="Normal 2 2 9 4 2 2" xfId="4407" xr:uid="{00000000-0005-0000-0000-00002A0F0000}"/>
    <cellStyle name="Normal 2 2 9 4 2 2 2" xfId="8622" xr:uid="{00000000-0005-0000-0000-00002B0F0000}"/>
    <cellStyle name="Normal 2 2 9 4 2 2 2 2" xfId="17390" xr:uid="{00000000-0005-0000-0000-00002B0F0000}"/>
    <cellStyle name="Normal 2 2 9 4 2 2 3" xfId="13181" xr:uid="{00000000-0005-0000-0000-00002A0F0000}"/>
    <cellStyle name="Normal 2 2 9 4 2 3" xfId="6615" xr:uid="{00000000-0005-0000-0000-00002C0F0000}"/>
    <cellStyle name="Normal 2 2 9 4 2 3 2" xfId="15383" xr:uid="{00000000-0005-0000-0000-00002C0F0000}"/>
    <cellStyle name="Normal 2 2 9 4 2 4" xfId="11174" xr:uid="{00000000-0005-0000-0000-0000290F0000}"/>
    <cellStyle name="Normal 2 2 9 4 3" xfId="3218" xr:uid="{00000000-0005-0000-0000-00002D0F0000}"/>
    <cellStyle name="Normal 2 2 9 4 3 2" xfId="7436" xr:uid="{00000000-0005-0000-0000-00002E0F0000}"/>
    <cellStyle name="Normal 2 2 9 4 3 2 2" xfId="16204" xr:uid="{00000000-0005-0000-0000-00002E0F0000}"/>
    <cellStyle name="Normal 2 2 9 4 3 3" xfId="11995" xr:uid="{00000000-0005-0000-0000-00002D0F0000}"/>
    <cellStyle name="Normal 2 2 9 4 4" xfId="5541" xr:uid="{00000000-0005-0000-0000-00002F0F0000}"/>
    <cellStyle name="Normal 2 2 9 4 4 2" xfId="14309" xr:uid="{00000000-0005-0000-0000-00002F0F0000}"/>
    <cellStyle name="Normal 2 2 9 4 5" xfId="10100" xr:uid="{00000000-0005-0000-0000-0000280F0000}"/>
    <cellStyle name="Normal 2 2 9 5" xfId="1494" xr:uid="{00000000-0005-0000-0000-0000300F0000}"/>
    <cellStyle name="Normal 2 2 9 5 2" xfId="2570" xr:uid="{00000000-0005-0000-0000-0000310F0000}"/>
    <cellStyle name="Normal 2 2 9 5 2 2" xfId="4371" xr:uid="{00000000-0005-0000-0000-0000320F0000}"/>
    <cellStyle name="Normal 2 2 9 5 2 2 2" xfId="8586" xr:uid="{00000000-0005-0000-0000-0000330F0000}"/>
    <cellStyle name="Normal 2 2 9 5 2 2 2 2" xfId="17354" xr:uid="{00000000-0005-0000-0000-0000330F0000}"/>
    <cellStyle name="Normal 2 2 9 5 2 2 3" xfId="13145" xr:uid="{00000000-0005-0000-0000-0000320F0000}"/>
    <cellStyle name="Normal 2 2 9 5 2 3" xfId="6791" xr:uid="{00000000-0005-0000-0000-0000340F0000}"/>
    <cellStyle name="Normal 2 2 9 5 2 3 2" xfId="15559" xr:uid="{00000000-0005-0000-0000-0000340F0000}"/>
    <cellStyle name="Normal 2 2 9 5 2 4" xfId="11350" xr:uid="{00000000-0005-0000-0000-0000310F0000}"/>
    <cellStyle name="Normal 2 2 9 5 3" xfId="3563" xr:uid="{00000000-0005-0000-0000-0000350F0000}"/>
    <cellStyle name="Normal 2 2 9 5 3 2" xfId="7780" xr:uid="{00000000-0005-0000-0000-0000360F0000}"/>
    <cellStyle name="Normal 2 2 9 5 3 2 2" xfId="16548" xr:uid="{00000000-0005-0000-0000-0000360F0000}"/>
    <cellStyle name="Normal 2 2 9 5 3 3" xfId="12339" xr:uid="{00000000-0005-0000-0000-0000350F0000}"/>
    <cellStyle name="Normal 2 2 9 5 4" xfId="5717" xr:uid="{00000000-0005-0000-0000-0000370F0000}"/>
    <cellStyle name="Normal 2 2 9 5 4 2" xfId="14485" xr:uid="{00000000-0005-0000-0000-0000370F0000}"/>
    <cellStyle name="Normal 2 2 9 5 5" xfId="10276" xr:uid="{00000000-0005-0000-0000-0000300F0000}"/>
    <cellStyle name="Normal 2 2 9 6" xfId="1004" xr:uid="{00000000-0005-0000-0000-0000380F0000}"/>
    <cellStyle name="Normal 2 2 9 6 2" xfId="2080" xr:uid="{00000000-0005-0000-0000-0000390F0000}"/>
    <cellStyle name="Normal 2 2 9 6 2 2" xfId="6301" xr:uid="{00000000-0005-0000-0000-00003A0F0000}"/>
    <cellStyle name="Normal 2 2 9 6 2 2 2" xfId="15069" xr:uid="{00000000-0005-0000-0000-00003A0F0000}"/>
    <cellStyle name="Normal 2 2 9 6 2 3" xfId="10860" xr:uid="{00000000-0005-0000-0000-0000390F0000}"/>
    <cellStyle name="Normal 2 2 9 6 3" xfId="3789" xr:uid="{00000000-0005-0000-0000-00003B0F0000}"/>
    <cellStyle name="Normal 2 2 9 6 3 2" xfId="8006" xr:uid="{00000000-0005-0000-0000-00003C0F0000}"/>
    <cellStyle name="Normal 2 2 9 6 3 2 2" xfId="16774" xr:uid="{00000000-0005-0000-0000-00003C0F0000}"/>
    <cellStyle name="Normal 2 2 9 6 3 3" xfId="12565" xr:uid="{00000000-0005-0000-0000-00003B0F0000}"/>
    <cellStyle name="Normal 2 2 9 6 4" xfId="5227" xr:uid="{00000000-0005-0000-0000-00003D0F0000}"/>
    <cellStyle name="Normal 2 2 9 6 4 2" xfId="13995" xr:uid="{00000000-0005-0000-0000-00003D0F0000}"/>
    <cellStyle name="Normal 2 2 9 6 5" xfId="9786" xr:uid="{00000000-0005-0000-0000-0000380F0000}"/>
    <cellStyle name="Normal 2 2 9 7" xfId="1671" xr:uid="{00000000-0005-0000-0000-00003E0F0000}"/>
    <cellStyle name="Normal 2 2 9 7 2" xfId="4039" xr:uid="{00000000-0005-0000-0000-00003F0F0000}"/>
    <cellStyle name="Normal 2 2 9 7 2 2" xfId="8255" xr:uid="{00000000-0005-0000-0000-0000400F0000}"/>
    <cellStyle name="Normal 2 2 9 7 2 2 2" xfId="17023" xr:uid="{00000000-0005-0000-0000-0000400F0000}"/>
    <cellStyle name="Normal 2 2 9 7 2 3" xfId="12814" xr:uid="{00000000-0005-0000-0000-00003F0F0000}"/>
    <cellStyle name="Normal 2 2 9 7 3" xfId="5892" xr:uid="{00000000-0005-0000-0000-0000410F0000}"/>
    <cellStyle name="Normal 2 2 9 7 3 2" xfId="14660" xr:uid="{00000000-0005-0000-0000-0000410F0000}"/>
    <cellStyle name="Normal 2 2 9 7 4" xfId="10451" xr:uid="{00000000-0005-0000-0000-00003E0F0000}"/>
    <cellStyle name="Normal 2 2 9 8" xfId="4696" xr:uid="{00000000-0005-0000-0000-0000420F0000}"/>
    <cellStyle name="Normal 2 2 9 8 2" xfId="8906" xr:uid="{00000000-0005-0000-0000-0000430F0000}"/>
    <cellStyle name="Normal 2 2 9 8 2 2" xfId="17674" xr:uid="{00000000-0005-0000-0000-0000430F0000}"/>
    <cellStyle name="Normal 2 2 9 8 3" xfId="13465" xr:uid="{00000000-0005-0000-0000-0000420F0000}"/>
    <cellStyle name="Normal 2 2 9 9" xfId="2817" xr:uid="{00000000-0005-0000-0000-0000440F0000}"/>
    <cellStyle name="Normal 2 2 9 9 2" xfId="7036" xr:uid="{00000000-0005-0000-0000-0000450F0000}"/>
    <cellStyle name="Normal 2 2 9 9 2 2" xfId="15804" xr:uid="{00000000-0005-0000-0000-0000450F0000}"/>
    <cellStyle name="Normal 2 2 9 9 3" xfId="11595" xr:uid="{00000000-0005-0000-0000-0000440F0000}"/>
    <cellStyle name="Normal 2 20" xfId="580" xr:uid="{00000000-0005-0000-0000-0000460F0000}"/>
    <cellStyle name="Normal 2 20 2" xfId="4191" xr:uid="{00000000-0005-0000-0000-0000470F0000}"/>
    <cellStyle name="Normal 2 20 2 2" xfId="8406" xr:uid="{00000000-0005-0000-0000-0000480F0000}"/>
    <cellStyle name="Normal 2 20 2 2 2" xfId="17174" xr:uid="{00000000-0005-0000-0000-0000480F0000}"/>
    <cellStyle name="Normal 2 20 2 3" xfId="12965" xr:uid="{00000000-0005-0000-0000-0000470F0000}"/>
    <cellStyle name="Normal 2 20 3" xfId="3150" xr:uid="{00000000-0005-0000-0000-0000490F0000}"/>
    <cellStyle name="Normal 2 20 3 2" xfId="7369" xr:uid="{00000000-0005-0000-0000-00004A0F0000}"/>
    <cellStyle name="Normal 2 20 3 2 2" xfId="16137" xr:uid="{00000000-0005-0000-0000-00004A0F0000}"/>
    <cellStyle name="Normal 2 20 3 3" xfId="11928" xr:uid="{00000000-0005-0000-0000-0000490F0000}"/>
    <cellStyle name="Normal 2 20 4" xfId="4808" xr:uid="{00000000-0005-0000-0000-00004B0F0000}"/>
    <cellStyle name="Normal 2 20 4 2" xfId="13576" xr:uid="{00000000-0005-0000-0000-00004B0F0000}"/>
    <cellStyle name="Normal 2 20 5" xfId="9367" xr:uid="{00000000-0005-0000-0000-0000460F0000}"/>
    <cellStyle name="Normal 2 21" xfId="1661" xr:uid="{00000000-0005-0000-0000-00004C0F0000}"/>
    <cellStyle name="Normal 2 21 2" xfId="3750" xr:uid="{00000000-0005-0000-0000-00004D0F0000}"/>
    <cellStyle name="Normal 2 21 2 2" xfId="7967" xr:uid="{00000000-0005-0000-0000-00004E0F0000}"/>
    <cellStyle name="Normal 2 21 2 2 2" xfId="16735" xr:uid="{00000000-0005-0000-0000-00004E0F0000}"/>
    <cellStyle name="Normal 2 21 2 3" xfId="12526" xr:uid="{00000000-0005-0000-0000-00004D0F0000}"/>
    <cellStyle name="Normal 2 21 3" xfId="5882" xr:uid="{00000000-0005-0000-0000-00004F0F0000}"/>
    <cellStyle name="Normal 2 21 3 2" xfId="14650" xr:uid="{00000000-0005-0000-0000-00004F0F0000}"/>
    <cellStyle name="Normal 2 21 4" xfId="10441" xr:uid="{00000000-0005-0000-0000-00004C0F0000}"/>
    <cellStyle name="Normal 2 22" xfId="578" xr:uid="{00000000-0005-0000-0000-0000500F0000}"/>
    <cellStyle name="Normal 2 22 2" xfId="3998" xr:uid="{00000000-0005-0000-0000-0000510F0000}"/>
    <cellStyle name="Normal 2 22 2 2" xfId="8215" xr:uid="{00000000-0005-0000-0000-0000520F0000}"/>
    <cellStyle name="Normal 2 22 2 2 2" xfId="16983" xr:uid="{00000000-0005-0000-0000-0000520F0000}"/>
    <cellStyle name="Normal 2 22 2 3" xfId="12774" xr:uid="{00000000-0005-0000-0000-0000510F0000}"/>
    <cellStyle name="Normal 2 22 3" xfId="4806" xr:uid="{00000000-0005-0000-0000-0000530F0000}"/>
    <cellStyle name="Normal 2 22 3 2" xfId="13574" xr:uid="{00000000-0005-0000-0000-0000530F0000}"/>
    <cellStyle name="Normal 2 22 4" xfId="9365" xr:uid="{00000000-0005-0000-0000-0000500F0000}"/>
    <cellStyle name="Normal 2 23" xfId="575" xr:uid="{00000000-0005-0000-0000-0000540F0000}"/>
    <cellStyle name="Normal 2 23 2" xfId="3979" xr:uid="{00000000-0005-0000-0000-0000550F0000}"/>
    <cellStyle name="Normal 2 23 2 2" xfId="8196" xr:uid="{00000000-0005-0000-0000-0000560F0000}"/>
    <cellStyle name="Normal 2 23 2 2 2" xfId="16964" xr:uid="{00000000-0005-0000-0000-0000560F0000}"/>
    <cellStyle name="Normal 2 23 2 3" xfId="12755" xr:uid="{00000000-0005-0000-0000-0000550F0000}"/>
    <cellStyle name="Normal 2 23 3" xfId="4803" xr:uid="{00000000-0005-0000-0000-0000570F0000}"/>
    <cellStyle name="Normal 2 23 3 2" xfId="13571" xr:uid="{00000000-0005-0000-0000-0000570F0000}"/>
    <cellStyle name="Normal 2 23 4" xfId="9362" xr:uid="{00000000-0005-0000-0000-0000540F0000}"/>
    <cellStyle name="Normal 2 24" xfId="2746" xr:uid="{00000000-0005-0000-0000-0000580F0000}"/>
    <cellStyle name="Normal 2 24 2" xfId="6965" xr:uid="{00000000-0005-0000-0000-0000590F0000}"/>
    <cellStyle name="Normal 2 24 2 2" xfId="15733" xr:uid="{00000000-0005-0000-0000-0000590F0000}"/>
    <cellStyle name="Normal 2 24 3" xfId="11524" xr:uid="{00000000-0005-0000-0000-0000580F0000}"/>
    <cellStyle name="Normal 2 25" xfId="4684" xr:uid="{00000000-0005-0000-0000-00005A0F0000}"/>
    <cellStyle name="Normal 2 25 2" xfId="8894" xr:uid="{00000000-0005-0000-0000-00005B0F0000}"/>
    <cellStyle name="Normal 2 25 2 2" xfId="17662" xr:uid="{00000000-0005-0000-0000-00005B0F0000}"/>
    <cellStyle name="Normal 2 25 3" xfId="13453" xr:uid="{00000000-0005-0000-0000-00005A0F0000}"/>
    <cellStyle name="Normal 2 26" xfId="2741" xr:uid="{00000000-0005-0000-0000-00005C0F0000}"/>
    <cellStyle name="Normal 2 26 2" xfId="6960" xr:uid="{00000000-0005-0000-0000-00005D0F0000}"/>
    <cellStyle name="Normal 2 26 2 2" xfId="15728" xr:uid="{00000000-0005-0000-0000-00005D0F0000}"/>
    <cellStyle name="Normal 2 26 3" xfId="11519" xr:uid="{00000000-0005-0000-0000-00005C0F0000}"/>
    <cellStyle name="Normal 2 27" xfId="573" xr:uid="{00000000-0005-0000-0000-00005E0F0000}"/>
    <cellStyle name="Normal 2 27 2" xfId="9360" xr:uid="{00000000-0005-0000-0000-00005E0F0000}"/>
    <cellStyle name="Normal 2 28" xfId="4801" xr:uid="{00000000-0005-0000-0000-00005F0F0000}"/>
    <cellStyle name="Normal 2 28 2" xfId="13569" xr:uid="{00000000-0005-0000-0000-00005F0F0000}"/>
    <cellStyle name="Normal 2 29" xfId="571" xr:uid="{00000000-0005-0000-0000-0000600F0000}"/>
    <cellStyle name="Normal 2 29 2" xfId="9358" xr:uid="{00000000-0005-0000-0000-0000600F0000}"/>
    <cellStyle name="Normal 2 3" xfId="174" xr:uid="{00000000-0005-0000-0000-0000610F0000}"/>
    <cellStyle name="Normal 2 3 10" xfId="782" xr:uid="{00000000-0005-0000-0000-0000620F0000}"/>
    <cellStyle name="Normal 2 3 10 2" xfId="1463" xr:uid="{00000000-0005-0000-0000-0000630F0000}"/>
    <cellStyle name="Normal 2 3 10 2 2" xfId="2539" xr:uid="{00000000-0005-0000-0000-0000640F0000}"/>
    <cellStyle name="Normal 2 3 10 2 2 2" xfId="6760" xr:uid="{00000000-0005-0000-0000-0000650F0000}"/>
    <cellStyle name="Normal 2 3 10 2 2 2 2" xfId="15528" xr:uid="{00000000-0005-0000-0000-0000650F0000}"/>
    <cellStyle name="Normal 2 3 10 2 2 3" xfId="11319" xr:uid="{00000000-0005-0000-0000-0000640F0000}"/>
    <cellStyle name="Normal 2 3 10 2 3" xfId="3380" xr:uid="{00000000-0005-0000-0000-0000660F0000}"/>
    <cellStyle name="Normal 2 3 10 2 3 2" xfId="7598" xr:uid="{00000000-0005-0000-0000-0000670F0000}"/>
    <cellStyle name="Normal 2 3 10 2 3 2 2" xfId="16366" xr:uid="{00000000-0005-0000-0000-0000670F0000}"/>
    <cellStyle name="Normal 2 3 10 2 3 3" xfId="12157" xr:uid="{00000000-0005-0000-0000-0000660F0000}"/>
    <cellStyle name="Normal 2 3 10 2 4" xfId="5686" xr:uid="{00000000-0005-0000-0000-0000680F0000}"/>
    <cellStyle name="Normal 2 3 10 2 4 2" xfId="14454" xr:uid="{00000000-0005-0000-0000-0000680F0000}"/>
    <cellStyle name="Normal 2 3 10 2 5" xfId="10245" xr:uid="{00000000-0005-0000-0000-0000630F0000}"/>
    <cellStyle name="Normal 2 3 10 3" xfId="1858" xr:uid="{00000000-0005-0000-0000-0000690F0000}"/>
    <cellStyle name="Normal 2 3 10 3 2" xfId="3958" xr:uid="{00000000-0005-0000-0000-00006A0F0000}"/>
    <cellStyle name="Normal 2 3 10 3 2 2" xfId="8175" xr:uid="{00000000-0005-0000-0000-00006B0F0000}"/>
    <cellStyle name="Normal 2 3 10 3 2 2 2" xfId="16943" xr:uid="{00000000-0005-0000-0000-00006B0F0000}"/>
    <cellStyle name="Normal 2 3 10 3 2 3" xfId="12734" xr:uid="{00000000-0005-0000-0000-00006A0F0000}"/>
    <cellStyle name="Normal 2 3 10 3 3" xfId="6079" xr:uid="{00000000-0005-0000-0000-00006C0F0000}"/>
    <cellStyle name="Normal 2 3 10 3 3 2" xfId="14847" xr:uid="{00000000-0005-0000-0000-00006C0F0000}"/>
    <cellStyle name="Normal 2 3 10 3 4" xfId="10638" xr:uid="{00000000-0005-0000-0000-0000690F0000}"/>
    <cellStyle name="Normal 2 3 10 4" xfId="2979" xr:uid="{00000000-0005-0000-0000-00006D0F0000}"/>
    <cellStyle name="Normal 2 3 10 4 2" xfId="7198" xr:uid="{00000000-0005-0000-0000-00006E0F0000}"/>
    <cellStyle name="Normal 2 3 10 4 2 2" xfId="15966" xr:uid="{00000000-0005-0000-0000-00006E0F0000}"/>
    <cellStyle name="Normal 2 3 10 4 3" xfId="11757" xr:uid="{00000000-0005-0000-0000-00006D0F0000}"/>
    <cellStyle name="Normal 2 3 10 5" xfId="5005" xr:uid="{00000000-0005-0000-0000-00006F0F0000}"/>
    <cellStyle name="Normal 2 3 10 5 2" xfId="13773" xr:uid="{00000000-0005-0000-0000-00006F0F0000}"/>
    <cellStyle name="Normal 2 3 10 6" xfId="9564" xr:uid="{00000000-0005-0000-0000-0000620F0000}"/>
    <cellStyle name="Normal 2 3 11" xfId="1014" xr:uid="{00000000-0005-0000-0000-0000700F0000}"/>
    <cellStyle name="Normal 2 3 11 2" xfId="2090" xr:uid="{00000000-0005-0000-0000-0000710F0000}"/>
    <cellStyle name="Normal 2 3 11 2 2" xfId="3405" xr:uid="{00000000-0005-0000-0000-0000720F0000}"/>
    <cellStyle name="Normal 2 3 11 2 2 2" xfId="7623" xr:uid="{00000000-0005-0000-0000-0000730F0000}"/>
    <cellStyle name="Normal 2 3 11 2 2 2 2" xfId="16391" xr:uid="{00000000-0005-0000-0000-0000730F0000}"/>
    <cellStyle name="Normal 2 3 11 2 2 3" xfId="12182" xr:uid="{00000000-0005-0000-0000-0000720F0000}"/>
    <cellStyle name="Normal 2 3 11 2 3" xfId="6311" xr:uid="{00000000-0005-0000-0000-0000740F0000}"/>
    <cellStyle name="Normal 2 3 11 2 3 2" xfId="15079" xr:uid="{00000000-0005-0000-0000-0000740F0000}"/>
    <cellStyle name="Normal 2 3 11 2 4" xfId="10870" xr:uid="{00000000-0005-0000-0000-0000710F0000}"/>
    <cellStyle name="Normal 2 3 11 3" xfId="4634" xr:uid="{00000000-0005-0000-0000-0000750F0000}"/>
    <cellStyle name="Normal 2 3 11 3 2" xfId="8844" xr:uid="{00000000-0005-0000-0000-0000760F0000}"/>
    <cellStyle name="Normal 2 3 11 3 2 2" xfId="17612" xr:uid="{00000000-0005-0000-0000-0000760F0000}"/>
    <cellStyle name="Normal 2 3 11 3 3" xfId="13403" xr:uid="{00000000-0005-0000-0000-0000750F0000}"/>
    <cellStyle name="Normal 2 3 11 4" xfId="3004" xr:uid="{00000000-0005-0000-0000-0000770F0000}"/>
    <cellStyle name="Normal 2 3 11 4 2" xfId="7223" xr:uid="{00000000-0005-0000-0000-0000780F0000}"/>
    <cellStyle name="Normal 2 3 11 4 2 2" xfId="15991" xr:uid="{00000000-0005-0000-0000-0000780F0000}"/>
    <cellStyle name="Normal 2 3 11 4 3" xfId="11782" xr:uid="{00000000-0005-0000-0000-0000770F0000}"/>
    <cellStyle name="Normal 2 3 11 5" xfId="5237" xr:uid="{00000000-0005-0000-0000-0000790F0000}"/>
    <cellStyle name="Normal 2 3 11 5 2" xfId="14005" xr:uid="{00000000-0005-0000-0000-0000790F0000}"/>
    <cellStyle name="Normal 2 3 11 6" xfId="9796" xr:uid="{00000000-0005-0000-0000-0000700F0000}"/>
    <cellStyle name="Normal 2 3 12" xfId="1667" xr:uid="{00000000-0005-0000-0000-00007A0F0000}"/>
    <cellStyle name="Normal 2 3 12 2" xfId="4454" xr:uid="{00000000-0005-0000-0000-00007B0F0000}"/>
    <cellStyle name="Normal 2 3 12 2 2" xfId="8669" xr:uid="{00000000-0005-0000-0000-00007C0F0000}"/>
    <cellStyle name="Normal 2 3 12 2 2 2" xfId="17437" xr:uid="{00000000-0005-0000-0000-00007C0F0000}"/>
    <cellStyle name="Normal 2 3 12 2 3" xfId="13228" xr:uid="{00000000-0005-0000-0000-00007B0F0000}"/>
    <cellStyle name="Normal 2 3 12 3" xfId="3160" xr:uid="{00000000-0005-0000-0000-00007D0F0000}"/>
    <cellStyle name="Normal 2 3 12 3 2" xfId="7379" xr:uid="{00000000-0005-0000-0000-00007E0F0000}"/>
    <cellStyle name="Normal 2 3 12 3 2 2" xfId="16147" xr:uid="{00000000-0005-0000-0000-00007E0F0000}"/>
    <cellStyle name="Normal 2 3 12 3 3" xfId="11938" xr:uid="{00000000-0005-0000-0000-00007D0F0000}"/>
    <cellStyle name="Normal 2 3 12 4" xfId="5888" xr:uid="{00000000-0005-0000-0000-00007F0F0000}"/>
    <cellStyle name="Normal 2 3 12 4 2" xfId="14656" xr:uid="{00000000-0005-0000-0000-00007F0F0000}"/>
    <cellStyle name="Normal 2 3 12 5" xfId="10447" xr:uid="{00000000-0005-0000-0000-00007A0F0000}"/>
    <cellStyle name="Normal 2 3 13" xfId="3759" xr:uid="{00000000-0005-0000-0000-0000800F0000}"/>
    <cellStyle name="Normal 2 3 13 2" xfId="7976" xr:uid="{00000000-0005-0000-0000-0000810F0000}"/>
    <cellStyle name="Normal 2 3 13 2 2" xfId="16744" xr:uid="{00000000-0005-0000-0000-0000810F0000}"/>
    <cellStyle name="Normal 2 3 13 3" xfId="12535" xr:uid="{00000000-0005-0000-0000-0000800F0000}"/>
    <cellStyle name="Normal 2 3 14" xfId="4377" xr:uid="{00000000-0005-0000-0000-0000820F0000}"/>
    <cellStyle name="Normal 2 3 14 2" xfId="8592" xr:uid="{00000000-0005-0000-0000-0000830F0000}"/>
    <cellStyle name="Normal 2 3 14 2 2" xfId="17360" xr:uid="{00000000-0005-0000-0000-0000830F0000}"/>
    <cellStyle name="Normal 2 3 14 3" xfId="13151" xr:uid="{00000000-0005-0000-0000-0000820F0000}"/>
    <cellStyle name="Normal 2 3 15" xfId="4267" xr:uid="{00000000-0005-0000-0000-0000840F0000}"/>
    <cellStyle name="Normal 2 3 15 2" xfId="8482" xr:uid="{00000000-0005-0000-0000-0000850F0000}"/>
    <cellStyle name="Normal 2 3 15 2 2" xfId="17250" xr:uid="{00000000-0005-0000-0000-0000850F0000}"/>
    <cellStyle name="Normal 2 3 15 3" xfId="13041" xr:uid="{00000000-0005-0000-0000-0000840F0000}"/>
    <cellStyle name="Normal 2 3 16" xfId="4199" xr:uid="{00000000-0005-0000-0000-0000860F0000}"/>
    <cellStyle name="Normal 2 3 16 2" xfId="8414" xr:uid="{00000000-0005-0000-0000-0000870F0000}"/>
    <cellStyle name="Normal 2 3 16 2 2" xfId="17182" xr:uid="{00000000-0005-0000-0000-0000870F0000}"/>
    <cellStyle name="Normal 2 3 16 3" xfId="12973" xr:uid="{00000000-0005-0000-0000-0000860F0000}"/>
    <cellStyle name="Normal 2 3 17" xfId="4181" xr:uid="{00000000-0005-0000-0000-0000880F0000}"/>
    <cellStyle name="Normal 2 3 17 2" xfId="8396" xr:uid="{00000000-0005-0000-0000-0000890F0000}"/>
    <cellStyle name="Normal 2 3 17 2 2" xfId="17164" xr:uid="{00000000-0005-0000-0000-0000890F0000}"/>
    <cellStyle name="Normal 2 3 17 3" xfId="12955" xr:uid="{00000000-0005-0000-0000-0000880F0000}"/>
    <cellStyle name="Normal 2 3 18" xfId="4000" xr:uid="{00000000-0005-0000-0000-00008A0F0000}"/>
    <cellStyle name="Normal 2 3 18 2" xfId="8217" xr:uid="{00000000-0005-0000-0000-00008B0F0000}"/>
    <cellStyle name="Normal 2 3 18 2 2" xfId="16985" xr:uid="{00000000-0005-0000-0000-00008B0F0000}"/>
    <cellStyle name="Normal 2 3 18 3" xfId="12776" xr:uid="{00000000-0005-0000-0000-00008A0F0000}"/>
    <cellStyle name="Normal 2 3 19" xfId="3986" xr:uid="{00000000-0005-0000-0000-00008C0F0000}"/>
    <cellStyle name="Normal 2 3 19 2" xfId="8203" xr:uid="{00000000-0005-0000-0000-00008D0F0000}"/>
    <cellStyle name="Normal 2 3 19 2 2" xfId="16971" xr:uid="{00000000-0005-0000-0000-00008D0F0000}"/>
    <cellStyle name="Normal 2 3 19 3" xfId="12762" xr:uid="{00000000-0005-0000-0000-00008C0F0000}"/>
    <cellStyle name="Normal 2 3 2" xfId="178" xr:uid="{00000000-0005-0000-0000-00008E0F0000}"/>
    <cellStyle name="Normal 2 3 2 10" xfId="1685" xr:uid="{00000000-0005-0000-0000-00008F0F0000}"/>
    <cellStyle name="Normal 2 3 2 10 2" xfId="4378" xr:uid="{00000000-0005-0000-0000-0000900F0000}"/>
    <cellStyle name="Normal 2 3 2 10 2 2" xfId="8593" xr:uid="{00000000-0005-0000-0000-0000910F0000}"/>
    <cellStyle name="Normal 2 3 2 10 2 2 2" xfId="17361" xr:uid="{00000000-0005-0000-0000-0000910F0000}"/>
    <cellStyle name="Normal 2 3 2 10 2 3" xfId="13152" xr:uid="{00000000-0005-0000-0000-0000900F0000}"/>
    <cellStyle name="Normal 2 3 2 10 3" xfId="5906" xr:uid="{00000000-0005-0000-0000-0000920F0000}"/>
    <cellStyle name="Normal 2 3 2 10 3 2" xfId="14674" xr:uid="{00000000-0005-0000-0000-0000920F0000}"/>
    <cellStyle name="Normal 2 3 2 10 4" xfId="10465" xr:uid="{00000000-0005-0000-0000-00008F0F0000}"/>
    <cellStyle name="Normal 2 3 2 11" xfId="4270" xr:uid="{00000000-0005-0000-0000-0000930F0000}"/>
    <cellStyle name="Normal 2 3 2 11 2" xfId="8485" xr:uid="{00000000-0005-0000-0000-0000940F0000}"/>
    <cellStyle name="Normal 2 3 2 11 2 2" xfId="17253" xr:uid="{00000000-0005-0000-0000-0000940F0000}"/>
    <cellStyle name="Normal 2 3 2 11 3" xfId="13044" xr:uid="{00000000-0005-0000-0000-0000930F0000}"/>
    <cellStyle name="Normal 2 3 2 12" xfId="4204" xr:uid="{00000000-0005-0000-0000-0000950F0000}"/>
    <cellStyle name="Normal 2 3 2 12 2" xfId="8419" xr:uid="{00000000-0005-0000-0000-0000960F0000}"/>
    <cellStyle name="Normal 2 3 2 12 2 2" xfId="17187" xr:uid="{00000000-0005-0000-0000-0000960F0000}"/>
    <cellStyle name="Normal 2 3 2 12 3" xfId="12978" xr:uid="{00000000-0005-0000-0000-0000950F0000}"/>
    <cellStyle name="Normal 2 3 2 13" xfId="4185" xr:uid="{00000000-0005-0000-0000-0000970F0000}"/>
    <cellStyle name="Normal 2 3 2 13 2" xfId="8400" xr:uid="{00000000-0005-0000-0000-0000980F0000}"/>
    <cellStyle name="Normal 2 3 2 13 2 2" xfId="17168" xr:uid="{00000000-0005-0000-0000-0000980F0000}"/>
    <cellStyle name="Normal 2 3 2 13 3" xfId="12959" xr:uid="{00000000-0005-0000-0000-0000970F0000}"/>
    <cellStyle name="Normal 2 3 2 14" xfId="4015" xr:uid="{00000000-0005-0000-0000-0000990F0000}"/>
    <cellStyle name="Normal 2 3 2 14 2" xfId="8232" xr:uid="{00000000-0005-0000-0000-00009A0F0000}"/>
    <cellStyle name="Normal 2 3 2 14 2 2" xfId="17000" xr:uid="{00000000-0005-0000-0000-00009A0F0000}"/>
    <cellStyle name="Normal 2 3 2 14 3" xfId="12791" xr:uid="{00000000-0005-0000-0000-0000990F0000}"/>
    <cellStyle name="Normal 2 3 2 15" xfId="3992" xr:uid="{00000000-0005-0000-0000-00009B0F0000}"/>
    <cellStyle name="Normal 2 3 2 15 2" xfId="8209" xr:uid="{00000000-0005-0000-0000-00009C0F0000}"/>
    <cellStyle name="Normal 2 3 2 15 2 2" xfId="16977" xr:uid="{00000000-0005-0000-0000-00009C0F0000}"/>
    <cellStyle name="Normal 2 3 2 15 3" xfId="12768" xr:uid="{00000000-0005-0000-0000-00009B0F0000}"/>
    <cellStyle name="Normal 2 3 2 16" xfId="4631" xr:uid="{00000000-0005-0000-0000-00009D0F0000}"/>
    <cellStyle name="Normal 2 3 2 16 2" xfId="8841" xr:uid="{00000000-0005-0000-0000-00009E0F0000}"/>
    <cellStyle name="Normal 2 3 2 16 2 2" xfId="17609" xr:uid="{00000000-0005-0000-0000-00009E0F0000}"/>
    <cellStyle name="Normal 2 3 2 16 3" xfId="13400" xr:uid="{00000000-0005-0000-0000-00009D0F0000}"/>
    <cellStyle name="Normal 2 3 2 17" xfId="2767" xr:uid="{00000000-0005-0000-0000-00009F0F0000}"/>
    <cellStyle name="Normal 2 3 2 17 2" xfId="6986" xr:uid="{00000000-0005-0000-0000-0000A00F0000}"/>
    <cellStyle name="Normal 2 3 2 17 2 2" xfId="15754" xr:uid="{00000000-0005-0000-0000-0000A00F0000}"/>
    <cellStyle name="Normal 2 3 2 17 3" xfId="11545" xr:uid="{00000000-0005-0000-0000-00009F0F0000}"/>
    <cellStyle name="Normal 2 3 2 18" xfId="4832" xr:uid="{00000000-0005-0000-0000-0000A10F0000}"/>
    <cellStyle name="Normal 2 3 2 18 2" xfId="13600" xr:uid="{00000000-0005-0000-0000-0000A10F0000}"/>
    <cellStyle name="Normal 2 3 2 19" xfId="607" xr:uid="{00000000-0005-0000-0000-0000A20F0000}"/>
    <cellStyle name="Normal 2 3 2 19 2" xfId="9391" xr:uid="{00000000-0005-0000-0000-0000A20F0000}"/>
    <cellStyle name="Normal 2 3 2 2" xfId="192" xr:uid="{00000000-0005-0000-0000-0000A30F0000}"/>
    <cellStyle name="Normal 2 3 2 2 10" xfId="4023" xr:uid="{00000000-0005-0000-0000-0000A40F0000}"/>
    <cellStyle name="Normal 2 3 2 2 10 2" xfId="8240" xr:uid="{00000000-0005-0000-0000-0000A50F0000}"/>
    <cellStyle name="Normal 2 3 2 2 10 2 2" xfId="17008" xr:uid="{00000000-0005-0000-0000-0000A50F0000}"/>
    <cellStyle name="Normal 2 3 2 2 10 3" xfId="12799" xr:uid="{00000000-0005-0000-0000-0000A40F0000}"/>
    <cellStyle name="Normal 2 3 2 2 11" xfId="4722" xr:uid="{00000000-0005-0000-0000-0000A60F0000}"/>
    <cellStyle name="Normal 2 3 2 2 11 2" xfId="8932" xr:uid="{00000000-0005-0000-0000-0000A70F0000}"/>
    <cellStyle name="Normal 2 3 2 2 11 2 2" xfId="17700" xr:uid="{00000000-0005-0000-0000-0000A70F0000}"/>
    <cellStyle name="Normal 2 3 2 2 11 3" xfId="13491" xr:uid="{00000000-0005-0000-0000-0000A60F0000}"/>
    <cellStyle name="Normal 2 3 2 2 12" xfId="2799" xr:uid="{00000000-0005-0000-0000-0000A80F0000}"/>
    <cellStyle name="Normal 2 3 2 2 12 2" xfId="7018" xr:uid="{00000000-0005-0000-0000-0000A90F0000}"/>
    <cellStyle name="Normal 2 3 2 2 12 2 2" xfId="15786" xr:uid="{00000000-0005-0000-0000-0000A90F0000}"/>
    <cellStyle name="Normal 2 3 2 2 12 3" xfId="11577" xr:uid="{00000000-0005-0000-0000-0000A80F0000}"/>
    <cellStyle name="Normal 2 3 2 2 13" xfId="4856" xr:uid="{00000000-0005-0000-0000-0000AA0F0000}"/>
    <cellStyle name="Normal 2 3 2 2 13 2" xfId="13624" xr:uid="{00000000-0005-0000-0000-0000AA0F0000}"/>
    <cellStyle name="Normal 2 3 2 2 14" xfId="631" xr:uid="{00000000-0005-0000-0000-0000AB0F0000}"/>
    <cellStyle name="Normal 2 3 2 2 14 2" xfId="9415" xr:uid="{00000000-0005-0000-0000-0000AB0F0000}"/>
    <cellStyle name="Normal 2 3 2 2 15" xfId="9040" xr:uid="{00000000-0005-0000-0000-0000A30F0000}"/>
    <cellStyle name="Normal 2 3 2 2 2" xfId="319" xr:uid="{00000000-0005-0000-0000-0000AC0F0000}"/>
    <cellStyle name="Normal 2 3 2 2 2 10" xfId="735" xr:uid="{00000000-0005-0000-0000-0000AD0F0000}"/>
    <cellStyle name="Normal 2 3 2 2 2 10 2" xfId="9517" xr:uid="{00000000-0005-0000-0000-0000AD0F0000}"/>
    <cellStyle name="Normal 2 3 2 2 2 11" xfId="9113" xr:uid="{00000000-0005-0000-0000-0000AC0F0000}"/>
    <cellStyle name="Normal 2 3 2 2 2 2" xfId="480" xr:uid="{00000000-0005-0000-0000-0000AE0F0000}"/>
    <cellStyle name="Normal 2 3 2 2 2 2 2" xfId="1235" xr:uid="{00000000-0005-0000-0000-0000AF0F0000}"/>
    <cellStyle name="Normal 2 3 2 2 2 2 2 2" xfId="2311" xr:uid="{00000000-0005-0000-0000-0000B00F0000}"/>
    <cellStyle name="Normal 2 3 2 2 2 2 2 2 2" xfId="6532" xr:uid="{00000000-0005-0000-0000-0000B10F0000}"/>
    <cellStyle name="Normal 2 3 2 2 2 2 2 2 2 2" xfId="15300" xr:uid="{00000000-0005-0000-0000-0000B10F0000}"/>
    <cellStyle name="Normal 2 3 2 2 2 2 2 2 3" xfId="11091" xr:uid="{00000000-0005-0000-0000-0000B00F0000}"/>
    <cellStyle name="Normal 2 3 2 2 2 2 2 3" xfId="3491" xr:uid="{00000000-0005-0000-0000-0000B20F0000}"/>
    <cellStyle name="Normal 2 3 2 2 2 2 2 3 2" xfId="7709" xr:uid="{00000000-0005-0000-0000-0000B30F0000}"/>
    <cellStyle name="Normal 2 3 2 2 2 2 2 3 2 2" xfId="16477" xr:uid="{00000000-0005-0000-0000-0000B30F0000}"/>
    <cellStyle name="Normal 2 3 2 2 2 2 2 3 3" xfId="12268" xr:uid="{00000000-0005-0000-0000-0000B20F0000}"/>
    <cellStyle name="Normal 2 3 2 2 2 2 2 4" xfId="5458" xr:uid="{00000000-0005-0000-0000-0000B40F0000}"/>
    <cellStyle name="Normal 2 3 2 2 2 2 2 4 2" xfId="14226" xr:uid="{00000000-0005-0000-0000-0000B40F0000}"/>
    <cellStyle name="Normal 2 3 2 2 2 2 2 5" xfId="10017" xr:uid="{00000000-0005-0000-0000-0000AF0F0000}"/>
    <cellStyle name="Normal 2 3 2 2 2 2 3" xfId="2003" xr:uid="{00000000-0005-0000-0000-0000B50F0000}"/>
    <cellStyle name="Normal 2 3 2 2 2 2 3 2" xfId="4648" xr:uid="{00000000-0005-0000-0000-0000B60F0000}"/>
    <cellStyle name="Normal 2 3 2 2 2 2 3 2 2" xfId="8858" xr:uid="{00000000-0005-0000-0000-0000B70F0000}"/>
    <cellStyle name="Normal 2 3 2 2 2 2 3 2 2 2" xfId="17626" xr:uid="{00000000-0005-0000-0000-0000B70F0000}"/>
    <cellStyle name="Normal 2 3 2 2 2 2 3 2 3" xfId="13417" xr:uid="{00000000-0005-0000-0000-0000B60F0000}"/>
    <cellStyle name="Normal 2 3 2 2 2 2 3 3" xfId="6224" xr:uid="{00000000-0005-0000-0000-0000B80F0000}"/>
    <cellStyle name="Normal 2 3 2 2 2 2 3 3 2" xfId="14992" xr:uid="{00000000-0005-0000-0000-0000B80F0000}"/>
    <cellStyle name="Normal 2 3 2 2 2 2 3 4" xfId="10783" xr:uid="{00000000-0005-0000-0000-0000B50F0000}"/>
    <cellStyle name="Normal 2 3 2 2 2 2 4" xfId="3090" xr:uid="{00000000-0005-0000-0000-0000B90F0000}"/>
    <cellStyle name="Normal 2 3 2 2 2 2 4 2" xfId="7309" xr:uid="{00000000-0005-0000-0000-0000BA0F0000}"/>
    <cellStyle name="Normal 2 3 2 2 2 2 4 2 2" xfId="16077" xr:uid="{00000000-0005-0000-0000-0000BA0F0000}"/>
    <cellStyle name="Normal 2 3 2 2 2 2 4 3" xfId="11868" xr:uid="{00000000-0005-0000-0000-0000B90F0000}"/>
    <cellStyle name="Normal 2 3 2 2 2 2 5" xfId="5150" xr:uid="{00000000-0005-0000-0000-0000BB0F0000}"/>
    <cellStyle name="Normal 2 3 2 2 2 2 5 2" xfId="13918" xr:uid="{00000000-0005-0000-0000-0000BB0F0000}"/>
    <cellStyle name="Normal 2 3 2 2 2 2 6" xfId="927" xr:uid="{00000000-0005-0000-0000-0000BC0F0000}"/>
    <cellStyle name="Normal 2 3 2 2 2 2 6 2" xfId="9709" xr:uid="{00000000-0005-0000-0000-0000BC0F0000}"/>
    <cellStyle name="Normal 2 3 2 2 2 2 7" xfId="9267" xr:uid="{00000000-0005-0000-0000-0000AE0F0000}"/>
    <cellStyle name="Normal 2 3 2 2 2 3" xfId="1392" xr:uid="{00000000-0005-0000-0000-0000BD0F0000}"/>
    <cellStyle name="Normal 2 3 2 2 2 3 2" xfId="2468" xr:uid="{00000000-0005-0000-0000-0000BE0F0000}"/>
    <cellStyle name="Normal 2 3 2 2 2 3 2 2" xfId="4499" xr:uid="{00000000-0005-0000-0000-0000BF0F0000}"/>
    <cellStyle name="Normal 2 3 2 2 2 3 2 2 2" xfId="8714" xr:uid="{00000000-0005-0000-0000-0000C00F0000}"/>
    <cellStyle name="Normal 2 3 2 2 2 3 2 2 2 2" xfId="17482" xr:uid="{00000000-0005-0000-0000-0000C00F0000}"/>
    <cellStyle name="Normal 2 3 2 2 2 3 2 2 3" xfId="13273" xr:uid="{00000000-0005-0000-0000-0000BF0F0000}"/>
    <cellStyle name="Normal 2 3 2 2 2 3 2 3" xfId="6689" xr:uid="{00000000-0005-0000-0000-0000C10F0000}"/>
    <cellStyle name="Normal 2 3 2 2 2 3 2 3 2" xfId="15457" xr:uid="{00000000-0005-0000-0000-0000C10F0000}"/>
    <cellStyle name="Normal 2 3 2 2 2 3 2 4" xfId="11248" xr:uid="{00000000-0005-0000-0000-0000BE0F0000}"/>
    <cellStyle name="Normal 2 3 2 2 2 3 3" xfId="3273" xr:uid="{00000000-0005-0000-0000-0000C20F0000}"/>
    <cellStyle name="Normal 2 3 2 2 2 3 3 2" xfId="7491" xr:uid="{00000000-0005-0000-0000-0000C30F0000}"/>
    <cellStyle name="Normal 2 3 2 2 2 3 3 2 2" xfId="16259" xr:uid="{00000000-0005-0000-0000-0000C30F0000}"/>
    <cellStyle name="Normal 2 3 2 2 2 3 3 3" xfId="12050" xr:uid="{00000000-0005-0000-0000-0000C20F0000}"/>
    <cellStyle name="Normal 2 3 2 2 2 3 4" xfId="5615" xr:uid="{00000000-0005-0000-0000-0000C40F0000}"/>
    <cellStyle name="Normal 2 3 2 2 2 3 4 2" xfId="14383" xr:uid="{00000000-0005-0000-0000-0000C40F0000}"/>
    <cellStyle name="Normal 2 3 2 2 2 3 5" xfId="10174" xr:uid="{00000000-0005-0000-0000-0000BD0F0000}"/>
    <cellStyle name="Normal 2 3 2 2 2 4" xfId="1549" xr:uid="{00000000-0005-0000-0000-0000C50F0000}"/>
    <cellStyle name="Normal 2 3 2 2 2 4 2" xfId="2625" xr:uid="{00000000-0005-0000-0000-0000C60F0000}"/>
    <cellStyle name="Normal 2 3 2 2 2 4 2 2" xfId="4364" xr:uid="{00000000-0005-0000-0000-0000C70F0000}"/>
    <cellStyle name="Normal 2 3 2 2 2 4 2 2 2" xfId="8579" xr:uid="{00000000-0005-0000-0000-0000C80F0000}"/>
    <cellStyle name="Normal 2 3 2 2 2 4 2 2 2 2" xfId="17347" xr:uid="{00000000-0005-0000-0000-0000C80F0000}"/>
    <cellStyle name="Normal 2 3 2 2 2 4 2 2 3" xfId="13138" xr:uid="{00000000-0005-0000-0000-0000C70F0000}"/>
    <cellStyle name="Normal 2 3 2 2 2 4 2 3" xfId="6846" xr:uid="{00000000-0005-0000-0000-0000C90F0000}"/>
    <cellStyle name="Normal 2 3 2 2 2 4 2 3 2" xfId="15614" xr:uid="{00000000-0005-0000-0000-0000C90F0000}"/>
    <cellStyle name="Normal 2 3 2 2 2 4 2 4" xfId="11405" xr:uid="{00000000-0005-0000-0000-0000C60F0000}"/>
    <cellStyle name="Normal 2 3 2 2 2 4 3" xfId="3688" xr:uid="{00000000-0005-0000-0000-0000CA0F0000}"/>
    <cellStyle name="Normal 2 3 2 2 2 4 3 2" xfId="7905" xr:uid="{00000000-0005-0000-0000-0000CB0F0000}"/>
    <cellStyle name="Normal 2 3 2 2 2 4 3 2 2" xfId="16673" xr:uid="{00000000-0005-0000-0000-0000CB0F0000}"/>
    <cellStyle name="Normal 2 3 2 2 2 4 3 3" xfId="12464" xr:uid="{00000000-0005-0000-0000-0000CA0F0000}"/>
    <cellStyle name="Normal 2 3 2 2 2 4 4" xfId="5772" xr:uid="{00000000-0005-0000-0000-0000CC0F0000}"/>
    <cellStyle name="Normal 2 3 2 2 2 4 4 2" xfId="14540" xr:uid="{00000000-0005-0000-0000-0000CC0F0000}"/>
    <cellStyle name="Normal 2 3 2 2 2 4 5" xfId="10331" xr:uid="{00000000-0005-0000-0000-0000C50F0000}"/>
    <cellStyle name="Normal 2 3 2 2 2 5" xfId="1078" xr:uid="{00000000-0005-0000-0000-0000CD0F0000}"/>
    <cellStyle name="Normal 2 3 2 2 2 5 2" xfId="2154" xr:uid="{00000000-0005-0000-0000-0000CE0F0000}"/>
    <cellStyle name="Normal 2 3 2 2 2 5 2 2" xfId="6375" xr:uid="{00000000-0005-0000-0000-0000CF0F0000}"/>
    <cellStyle name="Normal 2 3 2 2 2 5 2 2 2" xfId="15143" xr:uid="{00000000-0005-0000-0000-0000CF0F0000}"/>
    <cellStyle name="Normal 2 3 2 2 2 5 2 3" xfId="10934" xr:uid="{00000000-0005-0000-0000-0000CE0F0000}"/>
    <cellStyle name="Normal 2 3 2 2 2 5 3" xfId="3843" xr:uid="{00000000-0005-0000-0000-0000D00F0000}"/>
    <cellStyle name="Normal 2 3 2 2 2 5 3 2" xfId="8060" xr:uid="{00000000-0005-0000-0000-0000D10F0000}"/>
    <cellStyle name="Normal 2 3 2 2 2 5 3 2 2" xfId="16828" xr:uid="{00000000-0005-0000-0000-0000D10F0000}"/>
    <cellStyle name="Normal 2 3 2 2 2 5 3 3" xfId="12619" xr:uid="{00000000-0005-0000-0000-0000D00F0000}"/>
    <cellStyle name="Normal 2 3 2 2 2 5 4" xfId="5301" xr:uid="{00000000-0005-0000-0000-0000D20F0000}"/>
    <cellStyle name="Normal 2 3 2 2 2 5 4 2" xfId="14069" xr:uid="{00000000-0005-0000-0000-0000D20F0000}"/>
    <cellStyle name="Normal 2 3 2 2 2 5 5" xfId="9860" xr:uid="{00000000-0005-0000-0000-0000CD0F0000}"/>
    <cellStyle name="Normal 2 3 2 2 2 6" xfId="1811" xr:uid="{00000000-0005-0000-0000-0000D30F0000}"/>
    <cellStyle name="Normal 2 3 2 2 2 6 2" xfId="4123" xr:uid="{00000000-0005-0000-0000-0000D40F0000}"/>
    <cellStyle name="Normal 2 3 2 2 2 6 2 2" xfId="8338" xr:uid="{00000000-0005-0000-0000-0000D50F0000}"/>
    <cellStyle name="Normal 2 3 2 2 2 6 2 2 2" xfId="17106" xr:uid="{00000000-0005-0000-0000-0000D50F0000}"/>
    <cellStyle name="Normal 2 3 2 2 2 6 2 3" xfId="12897" xr:uid="{00000000-0005-0000-0000-0000D40F0000}"/>
    <cellStyle name="Normal 2 3 2 2 2 6 3" xfId="6032" xr:uid="{00000000-0005-0000-0000-0000D60F0000}"/>
    <cellStyle name="Normal 2 3 2 2 2 6 3 2" xfId="14800" xr:uid="{00000000-0005-0000-0000-0000D60F0000}"/>
    <cellStyle name="Normal 2 3 2 2 2 6 4" xfId="10591" xr:uid="{00000000-0005-0000-0000-0000D30F0000}"/>
    <cellStyle name="Normal 2 3 2 2 2 7" xfId="4790" xr:uid="{00000000-0005-0000-0000-0000D70F0000}"/>
    <cellStyle name="Normal 2 3 2 2 2 7 2" xfId="8999" xr:uid="{00000000-0005-0000-0000-0000D80F0000}"/>
    <cellStyle name="Normal 2 3 2 2 2 7 2 2" xfId="17767" xr:uid="{00000000-0005-0000-0000-0000D80F0000}"/>
    <cellStyle name="Normal 2 3 2 2 2 7 3" xfId="13558" xr:uid="{00000000-0005-0000-0000-0000D70F0000}"/>
    <cellStyle name="Normal 2 3 2 2 2 8" xfId="2872" xr:uid="{00000000-0005-0000-0000-0000D90F0000}"/>
    <cellStyle name="Normal 2 3 2 2 2 8 2" xfId="7091" xr:uid="{00000000-0005-0000-0000-0000DA0F0000}"/>
    <cellStyle name="Normal 2 3 2 2 2 8 2 2" xfId="15859" xr:uid="{00000000-0005-0000-0000-0000DA0F0000}"/>
    <cellStyle name="Normal 2 3 2 2 2 8 3" xfId="11650" xr:uid="{00000000-0005-0000-0000-0000D90F0000}"/>
    <cellStyle name="Normal 2 3 2 2 2 9" xfId="4958" xr:uid="{00000000-0005-0000-0000-0000DB0F0000}"/>
    <cellStyle name="Normal 2 3 2 2 2 9 2" xfId="13726" xr:uid="{00000000-0005-0000-0000-0000DB0F0000}"/>
    <cellStyle name="Normal 2 3 2 2 3" xfId="407" xr:uid="{00000000-0005-0000-0000-0000DC0F0000}"/>
    <cellStyle name="Normal 2 3 2 2 3 10" xfId="824" xr:uid="{00000000-0005-0000-0000-0000DD0F0000}"/>
    <cellStyle name="Normal 2 3 2 2 3 10 2" xfId="9606" xr:uid="{00000000-0005-0000-0000-0000DD0F0000}"/>
    <cellStyle name="Normal 2 3 2 2 3 11" xfId="9194" xr:uid="{00000000-0005-0000-0000-0000DC0F0000}"/>
    <cellStyle name="Normal 2 3 2 2 3 2" xfId="1142" xr:uid="{00000000-0005-0000-0000-0000DE0F0000}"/>
    <cellStyle name="Normal 2 3 2 2 3 2 2" xfId="2218" xr:uid="{00000000-0005-0000-0000-0000DF0F0000}"/>
    <cellStyle name="Normal 2 3 2 2 3 2 2 2" xfId="4552" xr:uid="{00000000-0005-0000-0000-0000E00F0000}"/>
    <cellStyle name="Normal 2 3 2 2 3 2 2 2 2" xfId="8763" xr:uid="{00000000-0005-0000-0000-0000E10F0000}"/>
    <cellStyle name="Normal 2 3 2 2 3 2 2 2 2 2" xfId="17531" xr:uid="{00000000-0005-0000-0000-0000E10F0000}"/>
    <cellStyle name="Normal 2 3 2 2 3 2 2 2 3" xfId="13322" xr:uid="{00000000-0005-0000-0000-0000E00F0000}"/>
    <cellStyle name="Normal 2 3 2 2 3 2 2 3" xfId="6439" xr:uid="{00000000-0005-0000-0000-0000E20F0000}"/>
    <cellStyle name="Normal 2 3 2 2 3 2 2 3 2" xfId="15207" xr:uid="{00000000-0005-0000-0000-0000E20F0000}"/>
    <cellStyle name="Normal 2 3 2 2 3 2 2 4" xfId="10998" xr:uid="{00000000-0005-0000-0000-0000DF0F0000}"/>
    <cellStyle name="Normal 2 3 2 2 3 2 3" xfId="3390" xr:uid="{00000000-0005-0000-0000-0000E30F0000}"/>
    <cellStyle name="Normal 2 3 2 2 3 2 3 2" xfId="7608" xr:uid="{00000000-0005-0000-0000-0000E40F0000}"/>
    <cellStyle name="Normal 2 3 2 2 3 2 3 2 2" xfId="16376" xr:uid="{00000000-0005-0000-0000-0000E40F0000}"/>
    <cellStyle name="Normal 2 3 2 2 3 2 3 3" xfId="12167" xr:uid="{00000000-0005-0000-0000-0000E30F0000}"/>
    <cellStyle name="Normal 2 3 2 2 3 2 4" xfId="5365" xr:uid="{00000000-0005-0000-0000-0000E50F0000}"/>
    <cellStyle name="Normal 2 3 2 2 3 2 4 2" xfId="14133" xr:uid="{00000000-0005-0000-0000-0000E50F0000}"/>
    <cellStyle name="Normal 2 3 2 2 3 2 5" xfId="9924" xr:uid="{00000000-0005-0000-0000-0000DE0F0000}"/>
    <cellStyle name="Normal 2 3 2 2 3 3" xfId="1900" xr:uid="{00000000-0005-0000-0000-0000E60F0000}"/>
    <cellStyle name="Normal 2 3 2 2 3 3 2" xfId="4476" xr:uid="{00000000-0005-0000-0000-0000E70F0000}"/>
    <cellStyle name="Normal 2 3 2 2 3 3 2 2" xfId="8691" xr:uid="{00000000-0005-0000-0000-0000E80F0000}"/>
    <cellStyle name="Normal 2 3 2 2 3 3 2 2 2" xfId="17459" xr:uid="{00000000-0005-0000-0000-0000E80F0000}"/>
    <cellStyle name="Normal 2 3 2 2 3 3 2 3" xfId="13250" xr:uid="{00000000-0005-0000-0000-0000E70F0000}"/>
    <cellStyle name="Normal 2 3 2 2 3 3 3" xfId="3621" xr:uid="{00000000-0005-0000-0000-0000E90F0000}"/>
    <cellStyle name="Normal 2 3 2 2 3 3 3 2" xfId="7838" xr:uid="{00000000-0005-0000-0000-0000EA0F0000}"/>
    <cellStyle name="Normal 2 3 2 2 3 3 3 2 2" xfId="16606" xr:uid="{00000000-0005-0000-0000-0000EA0F0000}"/>
    <cellStyle name="Normal 2 3 2 2 3 3 3 3" xfId="12397" xr:uid="{00000000-0005-0000-0000-0000E90F0000}"/>
    <cellStyle name="Normal 2 3 2 2 3 3 4" xfId="6121" xr:uid="{00000000-0005-0000-0000-0000EB0F0000}"/>
    <cellStyle name="Normal 2 3 2 2 3 3 4 2" xfId="14889" xr:uid="{00000000-0005-0000-0000-0000EB0F0000}"/>
    <cellStyle name="Normal 2 3 2 2 3 3 5" xfId="10680" xr:uid="{00000000-0005-0000-0000-0000E60F0000}"/>
    <cellStyle name="Normal 2 3 2 2 3 4" xfId="4339" xr:uid="{00000000-0005-0000-0000-0000EC0F0000}"/>
    <cellStyle name="Normal 2 3 2 2 3 4 2" xfId="8554" xr:uid="{00000000-0005-0000-0000-0000ED0F0000}"/>
    <cellStyle name="Normal 2 3 2 2 3 4 2 2" xfId="17322" xr:uid="{00000000-0005-0000-0000-0000ED0F0000}"/>
    <cellStyle name="Normal 2 3 2 2 3 4 3" xfId="13113" xr:uid="{00000000-0005-0000-0000-0000EC0F0000}"/>
    <cellStyle name="Normal 2 3 2 2 3 5" xfId="4224" xr:uid="{00000000-0005-0000-0000-0000EE0F0000}"/>
    <cellStyle name="Normal 2 3 2 2 3 5 2" xfId="8439" xr:uid="{00000000-0005-0000-0000-0000EF0F0000}"/>
    <cellStyle name="Normal 2 3 2 2 3 5 2 2" xfId="17207" xr:uid="{00000000-0005-0000-0000-0000EF0F0000}"/>
    <cellStyle name="Normal 2 3 2 2 3 5 3" xfId="12998" xr:uid="{00000000-0005-0000-0000-0000EE0F0000}"/>
    <cellStyle name="Normal 2 3 2 2 3 6" xfId="4155" xr:uid="{00000000-0005-0000-0000-0000F00F0000}"/>
    <cellStyle name="Normal 2 3 2 2 3 6 2" xfId="8370" xr:uid="{00000000-0005-0000-0000-0000F10F0000}"/>
    <cellStyle name="Normal 2 3 2 2 3 6 2 2" xfId="17138" xr:uid="{00000000-0005-0000-0000-0000F10F0000}"/>
    <cellStyle name="Normal 2 3 2 2 3 6 3" xfId="12929" xr:uid="{00000000-0005-0000-0000-0000F00F0000}"/>
    <cellStyle name="Normal 2 3 2 2 3 7" xfId="3971" xr:uid="{00000000-0005-0000-0000-0000F20F0000}"/>
    <cellStyle name="Normal 2 3 2 2 3 7 2" xfId="8188" xr:uid="{00000000-0005-0000-0000-0000F30F0000}"/>
    <cellStyle name="Normal 2 3 2 2 3 7 2 2" xfId="16956" xr:uid="{00000000-0005-0000-0000-0000F30F0000}"/>
    <cellStyle name="Normal 2 3 2 2 3 7 3" xfId="12747" xr:uid="{00000000-0005-0000-0000-0000F20F0000}"/>
    <cellStyle name="Normal 2 3 2 2 3 8" xfId="2989" xr:uid="{00000000-0005-0000-0000-0000F40F0000}"/>
    <cellStyle name="Normal 2 3 2 2 3 8 2" xfId="7208" xr:uid="{00000000-0005-0000-0000-0000F50F0000}"/>
    <cellStyle name="Normal 2 3 2 2 3 8 2 2" xfId="15976" xr:uid="{00000000-0005-0000-0000-0000F50F0000}"/>
    <cellStyle name="Normal 2 3 2 2 3 8 3" xfId="11767" xr:uid="{00000000-0005-0000-0000-0000F40F0000}"/>
    <cellStyle name="Normal 2 3 2 2 3 9" xfId="5047" xr:uid="{00000000-0005-0000-0000-0000F60F0000}"/>
    <cellStyle name="Normal 2 3 2 2 3 9 2" xfId="13815" xr:uid="{00000000-0005-0000-0000-0000F60F0000}"/>
    <cellStyle name="Normal 2 3 2 2 4" xfId="1299" xr:uid="{00000000-0005-0000-0000-0000F70F0000}"/>
    <cellStyle name="Normal 2 3 2 2 4 2" xfId="2375" xr:uid="{00000000-0005-0000-0000-0000F80F0000}"/>
    <cellStyle name="Normal 2 3 2 2 4 2 2" xfId="3418" xr:uid="{00000000-0005-0000-0000-0000F90F0000}"/>
    <cellStyle name="Normal 2 3 2 2 4 2 2 2" xfId="7636" xr:uid="{00000000-0005-0000-0000-0000FA0F0000}"/>
    <cellStyle name="Normal 2 3 2 2 4 2 2 2 2" xfId="16404" xr:uid="{00000000-0005-0000-0000-0000FA0F0000}"/>
    <cellStyle name="Normal 2 3 2 2 4 2 2 3" xfId="12195" xr:uid="{00000000-0005-0000-0000-0000F90F0000}"/>
    <cellStyle name="Normal 2 3 2 2 4 2 3" xfId="6596" xr:uid="{00000000-0005-0000-0000-0000FB0F0000}"/>
    <cellStyle name="Normal 2 3 2 2 4 2 3 2" xfId="15364" xr:uid="{00000000-0005-0000-0000-0000FB0F0000}"/>
    <cellStyle name="Normal 2 3 2 2 4 2 4" xfId="11155" xr:uid="{00000000-0005-0000-0000-0000F80F0000}"/>
    <cellStyle name="Normal 2 3 2 2 4 3" xfId="4309" xr:uid="{00000000-0005-0000-0000-0000FC0F0000}"/>
    <cellStyle name="Normal 2 3 2 2 4 3 2" xfId="8524" xr:uid="{00000000-0005-0000-0000-0000FD0F0000}"/>
    <cellStyle name="Normal 2 3 2 2 4 3 2 2" xfId="17292" xr:uid="{00000000-0005-0000-0000-0000FD0F0000}"/>
    <cellStyle name="Normal 2 3 2 2 4 3 3" xfId="13083" xr:uid="{00000000-0005-0000-0000-0000FC0F0000}"/>
    <cellStyle name="Normal 2 3 2 2 4 4" xfId="4080" xr:uid="{00000000-0005-0000-0000-0000FE0F0000}"/>
    <cellStyle name="Normal 2 3 2 2 4 4 2" xfId="8296" xr:uid="{00000000-0005-0000-0000-0000FF0F0000}"/>
    <cellStyle name="Normal 2 3 2 2 4 4 2 2" xfId="17064" xr:uid="{00000000-0005-0000-0000-0000FF0F0000}"/>
    <cellStyle name="Normal 2 3 2 2 4 4 3" xfId="12855" xr:uid="{00000000-0005-0000-0000-0000FE0F0000}"/>
    <cellStyle name="Normal 2 3 2 2 4 5" xfId="3017" xr:uid="{00000000-0005-0000-0000-000000100000}"/>
    <cellStyle name="Normal 2 3 2 2 4 5 2" xfId="7236" xr:uid="{00000000-0005-0000-0000-000001100000}"/>
    <cellStyle name="Normal 2 3 2 2 4 5 2 2" xfId="16004" xr:uid="{00000000-0005-0000-0000-000001100000}"/>
    <cellStyle name="Normal 2 3 2 2 4 5 3" xfId="11795" xr:uid="{00000000-0005-0000-0000-000000100000}"/>
    <cellStyle name="Normal 2 3 2 2 4 6" xfId="5522" xr:uid="{00000000-0005-0000-0000-000002100000}"/>
    <cellStyle name="Normal 2 3 2 2 4 6 2" xfId="14290" xr:uid="{00000000-0005-0000-0000-000002100000}"/>
    <cellStyle name="Normal 2 3 2 2 4 7" xfId="10081" xr:uid="{00000000-0005-0000-0000-0000F70F0000}"/>
    <cellStyle name="Normal 2 3 2 2 5" xfId="1476" xr:uid="{00000000-0005-0000-0000-000003100000}"/>
    <cellStyle name="Normal 2 3 2 2 5 2" xfId="2552" xr:uid="{00000000-0005-0000-0000-000004100000}"/>
    <cellStyle name="Normal 2 3 2 2 5 2 2" xfId="4513" xr:uid="{00000000-0005-0000-0000-000005100000}"/>
    <cellStyle name="Normal 2 3 2 2 5 2 2 2" xfId="8727" xr:uid="{00000000-0005-0000-0000-000006100000}"/>
    <cellStyle name="Normal 2 3 2 2 5 2 2 2 2" xfId="17495" xr:uid="{00000000-0005-0000-0000-000006100000}"/>
    <cellStyle name="Normal 2 3 2 2 5 2 2 3" xfId="13286" xr:uid="{00000000-0005-0000-0000-000005100000}"/>
    <cellStyle name="Normal 2 3 2 2 5 2 3" xfId="6773" xr:uid="{00000000-0005-0000-0000-000007100000}"/>
    <cellStyle name="Normal 2 3 2 2 5 2 3 2" xfId="15541" xr:uid="{00000000-0005-0000-0000-000007100000}"/>
    <cellStyle name="Normal 2 3 2 2 5 2 4" xfId="11332" xr:uid="{00000000-0005-0000-0000-000004100000}"/>
    <cellStyle name="Normal 2 3 2 2 5 3" xfId="3200" xr:uid="{00000000-0005-0000-0000-000008100000}"/>
    <cellStyle name="Normal 2 3 2 2 5 3 2" xfId="7418" xr:uid="{00000000-0005-0000-0000-000009100000}"/>
    <cellStyle name="Normal 2 3 2 2 5 3 2 2" xfId="16186" xr:uid="{00000000-0005-0000-0000-000009100000}"/>
    <cellStyle name="Normal 2 3 2 2 5 3 3" xfId="11977" xr:uid="{00000000-0005-0000-0000-000008100000}"/>
    <cellStyle name="Normal 2 3 2 2 5 4" xfId="5699" xr:uid="{00000000-0005-0000-0000-00000A100000}"/>
    <cellStyle name="Normal 2 3 2 2 5 4 2" xfId="14467" xr:uid="{00000000-0005-0000-0000-00000A100000}"/>
    <cellStyle name="Normal 2 3 2 2 5 5" xfId="10258" xr:uid="{00000000-0005-0000-0000-000003100000}"/>
    <cellStyle name="Normal 2 3 2 2 6" xfId="985" xr:uid="{00000000-0005-0000-0000-00000B100000}"/>
    <cellStyle name="Normal 2 3 2 2 6 2" xfId="2061" xr:uid="{00000000-0005-0000-0000-00000C100000}"/>
    <cellStyle name="Normal 2 3 2 2 6 2 2" xfId="6282" xr:uid="{00000000-0005-0000-0000-00000D100000}"/>
    <cellStyle name="Normal 2 3 2 2 6 2 2 2" xfId="15050" xr:uid="{00000000-0005-0000-0000-00000D100000}"/>
    <cellStyle name="Normal 2 3 2 2 6 2 3" xfId="10841" xr:uid="{00000000-0005-0000-0000-00000C100000}"/>
    <cellStyle name="Normal 2 3 2 2 6 3" xfId="3772" xr:uid="{00000000-0005-0000-0000-00000E100000}"/>
    <cellStyle name="Normal 2 3 2 2 6 3 2" xfId="7989" xr:uid="{00000000-0005-0000-0000-00000F100000}"/>
    <cellStyle name="Normal 2 3 2 2 6 3 2 2" xfId="16757" xr:uid="{00000000-0005-0000-0000-00000F100000}"/>
    <cellStyle name="Normal 2 3 2 2 6 3 3" xfId="12548" xr:uid="{00000000-0005-0000-0000-00000E100000}"/>
    <cellStyle name="Normal 2 3 2 2 6 4" xfId="5208" xr:uid="{00000000-0005-0000-0000-000010100000}"/>
    <cellStyle name="Normal 2 3 2 2 6 4 2" xfId="13976" xr:uid="{00000000-0005-0000-0000-000010100000}"/>
    <cellStyle name="Normal 2 3 2 2 6 5" xfId="9767" xr:uid="{00000000-0005-0000-0000-00000B100000}"/>
    <cellStyle name="Normal 2 3 2 2 7" xfId="1709" xr:uid="{00000000-0005-0000-0000-000011100000}"/>
    <cellStyle name="Normal 2 3 2 2 7 2" xfId="4427" xr:uid="{00000000-0005-0000-0000-000012100000}"/>
    <cellStyle name="Normal 2 3 2 2 7 2 2" xfId="8642" xr:uid="{00000000-0005-0000-0000-000013100000}"/>
    <cellStyle name="Normal 2 3 2 2 7 2 2 2" xfId="17410" xr:uid="{00000000-0005-0000-0000-000013100000}"/>
    <cellStyle name="Normal 2 3 2 2 7 2 3" xfId="13201" xr:uid="{00000000-0005-0000-0000-000012100000}"/>
    <cellStyle name="Normal 2 3 2 2 7 3" xfId="5930" xr:uid="{00000000-0005-0000-0000-000014100000}"/>
    <cellStyle name="Normal 2 3 2 2 7 3 2" xfId="14698" xr:uid="{00000000-0005-0000-0000-000014100000}"/>
    <cellStyle name="Normal 2 3 2 2 7 4" xfId="10489" xr:uid="{00000000-0005-0000-0000-000011100000}"/>
    <cellStyle name="Normal 2 3 2 2 8" xfId="4278" xr:uid="{00000000-0005-0000-0000-000015100000}"/>
    <cellStyle name="Normal 2 3 2 2 8 2" xfId="8493" xr:uid="{00000000-0005-0000-0000-000016100000}"/>
    <cellStyle name="Normal 2 3 2 2 8 2 2" xfId="17261" xr:uid="{00000000-0005-0000-0000-000016100000}"/>
    <cellStyle name="Normal 2 3 2 2 8 3" xfId="13052" xr:uid="{00000000-0005-0000-0000-000015100000}"/>
    <cellStyle name="Normal 2 3 2 2 9" xfId="4210" xr:uid="{00000000-0005-0000-0000-000017100000}"/>
    <cellStyle name="Normal 2 3 2 2 9 2" xfId="8425" xr:uid="{00000000-0005-0000-0000-000018100000}"/>
    <cellStyle name="Normal 2 3 2 2 9 2 2" xfId="17193" xr:uid="{00000000-0005-0000-0000-000018100000}"/>
    <cellStyle name="Normal 2 3 2 2 9 3" xfId="12984" xr:uid="{00000000-0005-0000-0000-000017100000}"/>
    <cellStyle name="Normal 2 3 2 20" xfId="563" xr:uid="{00000000-0005-0000-0000-000019100000}"/>
    <cellStyle name="Normal 2 3 2 20 2" xfId="9350" xr:uid="{00000000-0005-0000-0000-000019100000}"/>
    <cellStyle name="Normal 2 3 2 21" xfId="9031" xr:uid="{00000000-0005-0000-0000-00008E0F0000}"/>
    <cellStyle name="Normal 2 3 2 3" xfId="307" xr:uid="{00000000-0005-0000-0000-00001A100000}"/>
    <cellStyle name="Normal 2 3 2 3 10" xfId="4847" xr:uid="{00000000-0005-0000-0000-00001B100000}"/>
    <cellStyle name="Normal 2 3 2 3 10 2" xfId="13615" xr:uid="{00000000-0005-0000-0000-00001B100000}"/>
    <cellStyle name="Normal 2 3 2 3 11" xfId="622" xr:uid="{00000000-0005-0000-0000-00001C100000}"/>
    <cellStyle name="Normal 2 3 2 3 11 2" xfId="9406" xr:uid="{00000000-0005-0000-0000-00001C100000}"/>
    <cellStyle name="Normal 2 3 2 3 12" xfId="9104" xr:uid="{00000000-0005-0000-0000-00001A100000}"/>
    <cellStyle name="Normal 2 3 2 3 2" xfId="471" xr:uid="{00000000-0005-0000-0000-00001D100000}"/>
    <cellStyle name="Normal 2 3 2 3 2 2" xfId="918" xr:uid="{00000000-0005-0000-0000-00001E100000}"/>
    <cellStyle name="Normal 2 3 2 3 2 2 2" xfId="1631" xr:uid="{00000000-0005-0000-0000-00001F100000}"/>
    <cellStyle name="Normal 2 3 2 3 2 2 2 2" xfId="2705" xr:uid="{00000000-0005-0000-0000-000020100000}"/>
    <cellStyle name="Normal 2 3 2 3 2 2 2 2 2" xfId="6926" xr:uid="{00000000-0005-0000-0000-000021100000}"/>
    <cellStyle name="Normal 2 3 2 3 2 2 2 2 2 2" xfId="15694" xr:uid="{00000000-0005-0000-0000-000021100000}"/>
    <cellStyle name="Normal 2 3 2 3 2 2 2 2 3" xfId="11485" xr:uid="{00000000-0005-0000-0000-000020100000}"/>
    <cellStyle name="Normal 2 3 2 3 2 2 2 3" xfId="4577" xr:uid="{00000000-0005-0000-0000-000022100000}"/>
    <cellStyle name="Normal 2 3 2 3 2 2 2 3 2" xfId="8788" xr:uid="{00000000-0005-0000-0000-000023100000}"/>
    <cellStyle name="Normal 2 3 2 3 2 2 2 3 2 2" xfId="17556" xr:uid="{00000000-0005-0000-0000-000023100000}"/>
    <cellStyle name="Normal 2 3 2 3 2 2 2 3 3" xfId="13347" xr:uid="{00000000-0005-0000-0000-000022100000}"/>
    <cellStyle name="Normal 2 3 2 3 2 2 2 4" xfId="5852" xr:uid="{00000000-0005-0000-0000-000024100000}"/>
    <cellStyle name="Normal 2 3 2 3 2 2 2 4 2" xfId="14620" xr:uid="{00000000-0005-0000-0000-000024100000}"/>
    <cellStyle name="Normal 2 3 2 3 2 2 2 5" xfId="10411" xr:uid="{00000000-0005-0000-0000-00001F100000}"/>
    <cellStyle name="Normal 2 3 2 3 2 2 3" xfId="1994" xr:uid="{00000000-0005-0000-0000-000025100000}"/>
    <cellStyle name="Normal 2 3 2 3 2 2 3 2" xfId="6215" xr:uid="{00000000-0005-0000-0000-000026100000}"/>
    <cellStyle name="Normal 2 3 2 3 2 2 3 2 2" xfId="14983" xr:uid="{00000000-0005-0000-0000-000026100000}"/>
    <cellStyle name="Normal 2 3 2 3 2 2 3 3" xfId="10774" xr:uid="{00000000-0005-0000-0000-000025100000}"/>
    <cellStyle name="Normal 2 3 2 3 2 2 4" xfId="3346" xr:uid="{00000000-0005-0000-0000-000027100000}"/>
    <cellStyle name="Normal 2 3 2 3 2 2 4 2" xfId="7564" xr:uid="{00000000-0005-0000-0000-000028100000}"/>
    <cellStyle name="Normal 2 3 2 3 2 2 4 2 2" xfId="16332" xr:uid="{00000000-0005-0000-0000-000028100000}"/>
    <cellStyle name="Normal 2 3 2 3 2 2 4 3" xfId="12123" xr:uid="{00000000-0005-0000-0000-000027100000}"/>
    <cellStyle name="Normal 2 3 2 3 2 2 5" xfId="5141" xr:uid="{00000000-0005-0000-0000-000029100000}"/>
    <cellStyle name="Normal 2 3 2 3 2 2 5 2" xfId="13909" xr:uid="{00000000-0005-0000-0000-000029100000}"/>
    <cellStyle name="Normal 2 3 2 3 2 2 6" xfId="9700" xr:uid="{00000000-0005-0000-0000-00001E100000}"/>
    <cellStyle name="Normal 2 3 2 3 2 3" xfId="1226" xr:uid="{00000000-0005-0000-0000-00002A100000}"/>
    <cellStyle name="Normal 2 3 2 3 2 3 2" xfId="2302" xr:uid="{00000000-0005-0000-0000-00002B100000}"/>
    <cellStyle name="Normal 2 3 2 3 2 3 2 2" xfId="6523" xr:uid="{00000000-0005-0000-0000-00002C100000}"/>
    <cellStyle name="Normal 2 3 2 3 2 3 2 2 2" xfId="15291" xr:uid="{00000000-0005-0000-0000-00002C100000}"/>
    <cellStyle name="Normal 2 3 2 3 2 3 2 3" xfId="11082" xr:uid="{00000000-0005-0000-0000-00002B100000}"/>
    <cellStyle name="Normal 2 3 2 3 2 3 3" xfId="3679" xr:uid="{00000000-0005-0000-0000-00002D100000}"/>
    <cellStyle name="Normal 2 3 2 3 2 3 3 2" xfId="7896" xr:uid="{00000000-0005-0000-0000-00002E100000}"/>
    <cellStyle name="Normal 2 3 2 3 2 3 3 2 2" xfId="16664" xr:uid="{00000000-0005-0000-0000-00002E100000}"/>
    <cellStyle name="Normal 2 3 2 3 2 3 3 3" xfId="12455" xr:uid="{00000000-0005-0000-0000-00002D100000}"/>
    <cellStyle name="Normal 2 3 2 3 2 3 4" xfId="5449" xr:uid="{00000000-0005-0000-0000-00002F100000}"/>
    <cellStyle name="Normal 2 3 2 3 2 3 4 2" xfId="14217" xr:uid="{00000000-0005-0000-0000-00002F100000}"/>
    <cellStyle name="Normal 2 3 2 3 2 3 5" xfId="10008" xr:uid="{00000000-0005-0000-0000-00002A100000}"/>
    <cellStyle name="Normal 2 3 2 3 2 4" xfId="1802" xr:uid="{00000000-0005-0000-0000-000030100000}"/>
    <cellStyle name="Normal 2 3 2 3 2 4 2" xfId="3919" xr:uid="{00000000-0005-0000-0000-000031100000}"/>
    <cellStyle name="Normal 2 3 2 3 2 4 2 2" xfId="8136" xr:uid="{00000000-0005-0000-0000-000032100000}"/>
    <cellStyle name="Normal 2 3 2 3 2 4 2 2 2" xfId="16904" xr:uid="{00000000-0005-0000-0000-000032100000}"/>
    <cellStyle name="Normal 2 3 2 3 2 4 2 3" xfId="12695" xr:uid="{00000000-0005-0000-0000-000031100000}"/>
    <cellStyle name="Normal 2 3 2 3 2 4 3" xfId="6023" xr:uid="{00000000-0005-0000-0000-000033100000}"/>
    <cellStyle name="Normal 2 3 2 3 2 4 3 2" xfId="14791" xr:uid="{00000000-0005-0000-0000-000033100000}"/>
    <cellStyle name="Normal 2 3 2 3 2 4 4" xfId="10582" xr:uid="{00000000-0005-0000-0000-000030100000}"/>
    <cellStyle name="Normal 2 3 2 3 2 5" xfId="2945" xr:uid="{00000000-0005-0000-0000-000034100000}"/>
    <cellStyle name="Normal 2 3 2 3 2 5 2" xfId="7164" xr:uid="{00000000-0005-0000-0000-000035100000}"/>
    <cellStyle name="Normal 2 3 2 3 2 5 2 2" xfId="15932" xr:uid="{00000000-0005-0000-0000-000035100000}"/>
    <cellStyle name="Normal 2 3 2 3 2 5 3" xfId="11723" xr:uid="{00000000-0005-0000-0000-000034100000}"/>
    <cellStyle name="Normal 2 3 2 3 2 6" xfId="4949" xr:uid="{00000000-0005-0000-0000-000036100000}"/>
    <cellStyle name="Normal 2 3 2 3 2 6 2" xfId="13717" xr:uid="{00000000-0005-0000-0000-000036100000}"/>
    <cellStyle name="Normal 2 3 2 3 2 7" xfId="726" xr:uid="{00000000-0005-0000-0000-000037100000}"/>
    <cellStyle name="Normal 2 3 2 3 2 7 2" xfId="9508" xr:uid="{00000000-0005-0000-0000-000037100000}"/>
    <cellStyle name="Normal 2 3 2 3 2 8" xfId="9258" xr:uid="{00000000-0005-0000-0000-00001D100000}"/>
    <cellStyle name="Normal 2 3 2 3 3" xfId="815" xr:uid="{00000000-0005-0000-0000-000038100000}"/>
    <cellStyle name="Normal 2 3 2 3 3 2" xfId="1383" xr:uid="{00000000-0005-0000-0000-000039100000}"/>
    <cellStyle name="Normal 2 3 2 3 3 2 2" xfId="2459" xr:uid="{00000000-0005-0000-0000-00003A100000}"/>
    <cellStyle name="Normal 2 3 2 3 3 2 2 2" xfId="6680" xr:uid="{00000000-0005-0000-0000-00003B100000}"/>
    <cellStyle name="Normal 2 3 2 3 3 2 2 2 2" xfId="15448" xr:uid="{00000000-0005-0000-0000-00003B100000}"/>
    <cellStyle name="Normal 2 3 2 3 3 2 2 3" xfId="11239" xr:uid="{00000000-0005-0000-0000-00003A100000}"/>
    <cellStyle name="Normal 2 3 2 3 3 2 3" xfId="3482" xr:uid="{00000000-0005-0000-0000-00003C100000}"/>
    <cellStyle name="Normal 2 3 2 3 3 2 3 2" xfId="7700" xr:uid="{00000000-0005-0000-0000-00003D100000}"/>
    <cellStyle name="Normal 2 3 2 3 3 2 3 2 2" xfId="16468" xr:uid="{00000000-0005-0000-0000-00003D100000}"/>
    <cellStyle name="Normal 2 3 2 3 3 2 3 3" xfId="12259" xr:uid="{00000000-0005-0000-0000-00003C100000}"/>
    <cellStyle name="Normal 2 3 2 3 3 2 4" xfId="5606" xr:uid="{00000000-0005-0000-0000-00003E100000}"/>
    <cellStyle name="Normal 2 3 2 3 3 2 4 2" xfId="14374" xr:uid="{00000000-0005-0000-0000-00003E100000}"/>
    <cellStyle name="Normal 2 3 2 3 3 2 5" xfId="10165" xr:uid="{00000000-0005-0000-0000-000039100000}"/>
    <cellStyle name="Normal 2 3 2 3 3 3" xfId="1891" xr:uid="{00000000-0005-0000-0000-00003F100000}"/>
    <cellStyle name="Normal 2 3 2 3 3 3 2" xfId="4786" xr:uid="{00000000-0005-0000-0000-000040100000}"/>
    <cellStyle name="Normal 2 3 2 3 3 3 2 2" xfId="8995" xr:uid="{00000000-0005-0000-0000-000041100000}"/>
    <cellStyle name="Normal 2 3 2 3 3 3 2 2 2" xfId="17763" xr:uid="{00000000-0005-0000-0000-000041100000}"/>
    <cellStyle name="Normal 2 3 2 3 3 3 2 3" xfId="13554" xr:uid="{00000000-0005-0000-0000-000040100000}"/>
    <cellStyle name="Normal 2 3 2 3 3 3 3" xfId="6112" xr:uid="{00000000-0005-0000-0000-000042100000}"/>
    <cellStyle name="Normal 2 3 2 3 3 3 3 2" xfId="14880" xr:uid="{00000000-0005-0000-0000-000042100000}"/>
    <cellStyle name="Normal 2 3 2 3 3 3 4" xfId="10671" xr:uid="{00000000-0005-0000-0000-00003F100000}"/>
    <cellStyle name="Normal 2 3 2 3 3 4" xfId="3081" xr:uid="{00000000-0005-0000-0000-000043100000}"/>
    <cellStyle name="Normal 2 3 2 3 3 4 2" xfId="7300" xr:uid="{00000000-0005-0000-0000-000044100000}"/>
    <cellStyle name="Normal 2 3 2 3 3 4 2 2" xfId="16068" xr:uid="{00000000-0005-0000-0000-000044100000}"/>
    <cellStyle name="Normal 2 3 2 3 3 4 3" xfId="11859" xr:uid="{00000000-0005-0000-0000-000043100000}"/>
    <cellStyle name="Normal 2 3 2 3 3 5" xfId="5038" xr:uid="{00000000-0005-0000-0000-000045100000}"/>
    <cellStyle name="Normal 2 3 2 3 3 5 2" xfId="13806" xr:uid="{00000000-0005-0000-0000-000045100000}"/>
    <cellStyle name="Normal 2 3 2 3 3 6" xfId="9597" xr:uid="{00000000-0005-0000-0000-000038100000}"/>
    <cellStyle name="Normal 2 3 2 3 4" xfId="1540" xr:uid="{00000000-0005-0000-0000-000046100000}"/>
    <cellStyle name="Normal 2 3 2 3 4 2" xfId="2616" xr:uid="{00000000-0005-0000-0000-000047100000}"/>
    <cellStyle name="Normal 2 3 2 3 4 2 2" xfId="4403" xr:uid="{00000000-0005-0000-0000-000048100000}"/>
    <cellStyle name="Normal 2 3 2 3 4 2 2 2" xfId="8618" xr:uid="{00000000-0005-0000-0000-000049100000}"/>
    <cellStyle name="Normal 2 3 2 3 4 2 2 2 2" xfId="17386" xr:uid="{00000000-0005-0000-0000-000049100000}"/>
    <cellStyle name="Normal 2 3 2 3 4 2 2 3" xfId="13177" xr:uid="{00000000-0005-0000-0000-000048100000}"/>
    <cellStyle name="Normal 2 3 2 3 4 2 3" xfId="6837" xr:uid="{00000000-0005-0000-0000-00004A100000}"/>
    <cellStyle name="Normal 2 3 2 3 4 2 3 2" xfId="15605" xr:uid="{00000000-0005-0000-0000-00004A100000}"/>
    <cellStyle name="Normal 2 3 2 3 4 2 4" xfId="11396" xr:uid="{00000000-0005-0000-0000-000047100000}"/>
    <cellStyle name="Normal 2 3 2 3 4 3" xfId="3264" xr:uid="{00000000-0005-0000-0000-00004B100000}"/>
    <cellStyle name="Normal 2 3 2 3 4 3 2" xfId="7482" xr:uid="{00000000-0005-0000-0000-00004C100000}"/>
    <cellStyle name="Normal 2 3 2 3 4 3 2 2" xfId="16250" xr:uid="{00000000-0005-0000-0000-00004C100000}"/>
    <cellStyle name="Normal 2 3 2 3 4 3 3" xfId="12041" xr:uid="{00000000-0005-0000-0000-00004B100000}"/>
    <cellStyle name="Normal 2 3 2 3 4 4" xfId="5763" xr:uid="{00000000-0005-0000-0000-00004D100000}"/>
    <cellStyle name="Normal 2 3 2 3 4 4 2" xfId="14531" xr:uid="{00000000-0005-0000-0000-00004D100000}"/>
    <cellStyle name="Normal 2 3 2 3 4 5" xfId="10322" xr:uid="{00000000-0005-0000-0000-000046100000}"/>
    <cellStyle name="Normal 2 3 2 3 5" xfId="1069" xr:uid="{00000000-0005-0000-0000-00004E100000}"/>
    <cellStyle name="Normal 2 3 2 3 5 2" xfId="2145" xr:uid="{00000000-0005-0000-0000-00004F100000}"/>
    <cellStyle name="Normal 2 3 2 3 5 2 2" xfId="6366" xr:uid="{00000000-0005-0000-0000-000050100000}"/>
    <cellStyle name="Normal 2 3 2 3 5 2 2 2" xfId="15134" xr:uid="{00000000-0005-0000-0000-000050100000}"/>
    <cellStyle name="Normal 2 3 2 3 5 2 3" xfId="10925" xr:uid="{00000000-0005-0000-0000-00004F100000}"/>
    <cellStyle name="Normal 2 3 2 3 5 3" xfId="3834" xr:uid="{00000000-0005-0000-0000-000051100000}"/>
    <cellStyle name="Normal 2 3 2 3 5 3 2" xfId="8051" xr:uid="{00000000-0005-0000-0000-000052100000}"/>
    <cellStyle name="Normal 2 3 2 3 5 3 2 2" xfId="16819" xr:uid="{00000000-0005-0000-0000-000052100000}"/>
    <cellStyle name="Normal 2 3 2 3 5 3 3" xfId="12610" xr:uid="{00000000-0005-0000-0000-000051100000}"/>
    <cellStyle name="Normal 2 3 2 3 5 4" xfId="5292" xr:uid="{00000000-0005-0000-0000-000053100000}"/>
    <cellStyle name="Normal 2 3 2 3 5 4 2" xfId="14060" xr:uid="{00000000-0005-0000-0000-000053100000}"/>
    <cellStyle name="Normal 2 3 2 3 5 5" xfId="9851" xr:uid="{00000000-0005-0000-0000-00004E100000}"/>
    <cellStyle name="Normal 2 3 2 3 6" xfId="1700" xr:uid="{00000000-0005-0000-0000-000054100000}"/>
    <cellStyle name="Normal 2 3 2 3 6 2" xfId="4247" xr:uid="{00000000-0005-0000-0000-000055100000}"/>
    <cellStyle name="Normal 2 3 2 3 6 2 2" xfId="8462" xr:uid="{00000000-0005-0000-0000-000056100000}"/>
    <cellStyle name="Normal 2 3 2 3 6 2 2 2" xfId="17230" xr:uid="{00000000-0005-0000-0000-000056100000}"/>
    <cellStyle name="Normal 2 3 2 3 6 2 3" xfId="13021" xr:uid="{00000000-0005-0000-0000-000055100000}"/>
    <cellStyle name="Normal 2 3 2 3 6 3" xfId="5921" xr:uid="{00000000-0005-0000-0000-000057100000}"/>
    <cellStyle name="Normal 2 3 2 3 6 3 2" xfId="14689" xr:uid="{00000000-0005-0000-0000-000057100000}"/>
    <cellStyle name="Normal 2 3 2 3 6 4" xfId="10480" xr:uid="{00000000-0005-0000-0000-000054100000}"/>
    <cellStyle name="Normal 2 3 2 3 7" xfId="4114" xr:uid="{00000000-0005-0000-0000-000058100000}"/>
    <cellStyle name="Normal 2 3 2 3 7 2" xfId="8329" xr:uid="{00000000-0005-0000-0000-000059100000}"/>
    <cellStyle name="Normal 2 3 2 3 7 2 2" xfId="17097" xr:uid="{00000000-0005-0000-0000-000059100000}"/>
    <cellStyle name="Normal 2 3 2 3 7 3" xfId="12888" xr:uid="{00000000-0005-0000-0000-000058100000}"/>
    <cellStyle name="Normal 2 3 2 3 8" xfId="4761" xr:uid="{00000000-0005-0000-0000-00005A100000}"/>
    <cellStyle name="Normal 2 3 2 3 8 2" xfId="8970" xr:uid="{00000000-0005-0000-0000-00005B100000}"/>
    <cellStyle name="Normal 2 3 2 3 8 2 2" xfId="17738" xr:uid="{00000000-0005-0000-0000-00005B100000}"/>
    <cellStyle name="Normal 2 3 2 3 8 3" xfId="13529" xr:uid="{00000000-0005-0000-0000-00005A100000}"/>
    <cellStyle name="Normal 2 3 2 3 9" xfId="2863" xr:uid="{00000000-0005-0000-0000-00005C100000}"/>
    <cellStyle name="Normal 2 3 2 3 9 2" xfId="7082" xr:uid="{00000000-0005-0000-0000-00005D100000}"/>
    <cellStyle name="Normal 2 3 2 3 9 2 2" xfId="15850" xr:uid="{00000000-0005-0000-0000-00005D100000}"/>
    <cellStyle name="Normal 2 3 2 3 9 3" xfId="11641" xr:uid="{00000000-0005-0000-0000-00005C100000}"/>
    <cellStyle name="Normal 2 3 2 4" xfId="363" xr:uid="{00000000-0005-0000-0000-00005E100000}"/>
    <cellStyle name="Normal 2 3 2 4 10" xfId="668" xr:uid="{00000000-0005-0000-0000-00005F100000}"/>
    <cellStyle name="Normal 2 3 2 4 10 2" xfId="9452" xr:uid="{00000000-0005-0000-0000-00005F100000}"/>
    <cellStyle name="Normal 2 3 2 4 11" xfId="9155" xr:uid="{00000000-0005-0000-0000-00005E100000}"/>
    <cellStyle name="Normal 2 3 2 4 2" xfId="522" xr:uid="{00000000-0005-0000-0000-000060100000}"/>
    <cellStyle name="Normal 2 3 2 4 2 2" xfId="964" xr:uid="{00000000-0005-0000-0000-000061100000}"/>
    <cellStyle name="Normal 2 3 2 4 2 2 2" xfId="1656" xr:uid="{00000000-0005-0000-0000-000062100000}"/>
    <cellStyle name="Normal 2 3 2 4 2 2 2 2" xfId="2730" xr:uid="{00000000-0005-0000-0000-000063100000}"/>
    <cellStyle name="Normal 2 3 2 4 2 2 2 2 2" xfId="6951" xr:uid="{00000000-0005-0000-0000-000064100000}"/>
    <cellStyle name="Normal 2 3 2 4 2 2 2 2 2 2" xfId="15719" xr:uid="{00000000-0005-0000-0000-000064100000}"/>
    <cellStyle name="Normal 2 3 2 4 2 2 2 2 3" xfId="11510" xr:uid="{00000000-0005-0000-0000-000063100000}"/>
    <cellStyle name="Normal 2 3 2 4 2 2 2 3" xfId="4570" xr:uid="{00000000-0005-0000-0000-000065100000}"/>
    <cellStyle name="Normal 2 3 2 4 2 2 2 3 2" xfId="8781" xr:uid="{00000000-0005-0000-0000-000066100000}"/>
    <cellStyle name="Normal 2 3 2 4 2 2 2 3 2 2" xfId="17549" xr:uid="{00000000-0005-0000-0000-000066100000}"/>
    <cellStyle name="Normal 2 3 2 4 2 2 2 3 3" xfId="13340" xr:uid="{00000000-0005-0000-0000-000065100000}"/>
    <cellStyle name="Normal 2 3 2 4 2 2 2 4" xfId="5877" xr:uid="{00000000-0005-0000-0000-000067100000}"/>
    <cellStyle name="Normal 2 3 2 4 2 2 2 4 2" xfId="14645" xr:uid="{00000000-0005-0000-0000-000067100000}"/>
    <cellStyle name="Normal 2 3 2 4 2 2 2 5" xfId="10436" xr:uid="{00000000-0005-0000-0000-000062100000}"/>
    <cellStyle name="Normal 2 3 2 4 2 2 3" xfId="2040" xr:uid="{00000000-0005-0000-0000-000068100000}"/>
    <cellStyle name="Normal 2 3 2 4 2 2 3 2" xfId="6261" xr:uid="{00000000-0005-0000-0000-000069100000}"/>
    <cellStyle name="Normal 2 3 2 4 2 2 3 2 2" xfId="15029" xr:uid="{00000000-0005-0000-0000-000069100000}"/>
    <cellStyle name="Normal 2 3 2 4 2 2 3 3" xfId="10820" xr:uid="{00000000-0005-0000-0000-000068100000}"/>
    <cellStyle name="Normal 2 3 2 4 2 2 4" xfId="3371" xr:uid="{00000000-0005-0000-0000-00006A100000}"/>
    <cellStyle name="Normal 2 3 2 4 2 2 4 2" xfId="7589" xr:uid="{00000000-0005-0000-0000-00006B100000}"/>
    <cellStyle name="Normal 2 3 2 4 2 2 4 2 2" xfId="16357" xr:uid="{00000000-0005-0000-0000-00006B100000}"/>
    <cellStyle name="Normal 2 3 2 4 2 2 4 3" xfId="12148" xr:uid="{00000000-0005-0000-0000-00006A100000}"/>
    <cellStyle name="Normal 2 3 2 4 2 2 5" xfId="5187" xr:uid="{00000000-0005-0000-0000-00006C100000}"/>
    <cellStyle name="Normal 2 3 2 4 2 2 5 2" xfId="13955" xr:uid="{00000000-0005-0000-0000-00006C100000}"/>
    <cellStyle name="Normal 2 3 2 4 2 2 6" xfId="9746" xr:uid="{00000000-0005-0000-0000-000061100000}"/>
    <cellStyle name="Normal 2 3 2 4 2 3" xfId="1277" xr:uid="{00000000-0005-0000-0000-00006D100000}"/>
    <cellStyle name="Normal 2 3 2 4 2 3 2" xfId="2353" xr:uid="{00000000-0005-0000-0000-00006E100000}"/>
    <cellStyle name="Normal 2 3 2 4 2 3 2 2" xfId="6574" xr:uid="{00000000-0005-0000-0000-00006F100000}"/>
    <cellStyle name="Normal 2 3 2 4 2 3 2 2 2" xfId="15342" xr:uid="{00000000-0005-0000-0000-00006F100000}"/>
    <cellStyle name="Normal 2 3 2 4 2 3 2 3" xfId="11133" xr:uid="{00000000-0005-0000-0000-00006E100000}"/>
    <cellStyle name="Normal 2 3 2 4 2 3 3" xfId="3730" xr:uid="{00000000-0005-0000-0000-000070100000}"/>
    <cellStyle name="Normal 2 3 2 4 2 3 3 2" xfId="7947" xr:uid="{00000000-0005-0000-0000-000071100000}"/>
    <cellStyle name="Normal 2 3 2 4 2 3 3 2 2" xfId="16715" xr:uid="{00000000-0005-0000-0000-000071100000}"/>
    <cellStyle name="Normal 2 3 2 4 2 3 3 3" xfId="12506" xr:uid="{00000000-0005-0000-0000-000070100000}"/>
    <cellStyle name="Normal 2 3 2 4 2 3 4" xfId="5500" xr:uid="{00000000-0005-0000-0000-000072100000}"/>
    <cellStyle name="Normal 2 3 2 4 2 3 4 2" xfId="14268" xr:uid="{00000000-0005-0000-0000-000072100000}"/>
    <cellStyle name="Normal 2 3 2 4 2 3 5" xfId="10059" xr:uid="{00000000-0005-0000-0000-00006D100000}"/>
    <cellStyle name="Normal 2 3 2 4 2 4" xfId="1848" xr:uid="{00000000-0005-0000-0000-000073100000}"/>
    <cellStyle name="Normal 2 3 2 4 2 4 2" xfId="3944" xr:uid="{00000000-0005-0000-0000-000074100000}"/>
    <cellStyle name="Normal 2 3 2 4 2 4 2 2" xfId="8161" xr:uid="{00000000-0005-0000-0000-000075100000}"/>
    <cellStyle name="Normal 2 3 2 4 2 4 2 2 2" xfId="16929" xr:uid="{00000000-0005-0000-0000-000075100000}"/>
    <cellStyle name="Normal 2 3 2 4 2 4 2 3" xfId="12720" xr:uid="{00000000-0005-0000-0000-000074100000}"/>
    <cellStyle name="Normal 2 3 2 4 2 4 3" xfId="6069" xr:uid="{00000000-0005-0000-0000-000076100000}"/>
    <cellStyle name="Normal 2 3 2 4 2 4 3 2" xfId="14837" xr:uid="{00000000-0005-0000-0000-000076100000}"/>
    <cellStyle name="Normal 2 3 2 4 2 4 4" xfId="10628" xr:uid="{00000000-0005-0000-0000-000073100000}"/>
    <cellStyle name="Normal 2 3 2 4 2 5" xfId="2970" xr:uid="{00000000-0005-0000-0000-000077100000}"/>
    <cellStyle name="Normal 2 3 2 4 2 5 2" xfId="7189" xr:uid="{00000000-0005-0000-0000-000078100000}"/>
    <cellStyle name="Normal 2 3 2 4 2 5 2 2" xfId="15957" xr:uid="{00000000-0005-0000-0000-000078100000}"/>
    <cellStyle name="Normal 2 3 2 4 2 5 3" xfId="11748" xr:uid="{00000000-0005-0000-0000-000077100000}"/>
    <cellStyle name="Normal 2 3 2 4 2 6" xfId="4995" xr:uid="{00000000-0005-0000-0000-000079100000}"/>
    <cellStyle name="Normal 2 3 2 4 2 6 2" xfId="13763" xr:uid="{00000000-0005-0000-0000-000079100000}"/>
    <cellStyle name="Normal 2 3 2 4 2 7" xfId="772" xr:uid="{00000000-0005-0000-0000-00007A100000}"/>
    <cellStyle name="Normal 2 3 2 4 2 7 2" xfId="9554" xr:uid="{00000000-0005-0000-0000-00007A100000}"/>
    <cellStyle name="Normal 2 3 2 4 2 8" xfId="9309" xr:uid="{00000000-0005-0000-0000-000060100000}"/>
    <cellStyle name="Normal 2 3 2 4 3" xfId="861" xr:uid="{00000000-0005-0000-0000-00007B100000}"/>
    <cellStyle name="Normal 2 3 2 4 3 2" xfId="1434" xr:uid="{00000000-0005-0000-0000-00007C100000}"/>
    <cellStyle name="Normal 2 3 2 4 3 2 2" xfId="2510" xr:uid="{00000000-0005-0000-0000-00007D100000}"/>
    <cellStyle name="Normal 2 3 2 4 3 2 2 2" xfId="6731" xr:uid="{00000000-0005-0000-0000-00007E100000}"/>
    <cellStyle name="Normal 2 3 2 4 3 2 2 2 2" xfId="15499" xr:uid="{00000000-0005-0000-0000-00007E100000}"/>
    <cellStyle name="Normal 2 3 2 4 3 2 2 3" xfId="11290" xr:uid="{00000000-0005-0000-0000-00007D100000}"/>
    <cellStyle name="Normal 2 3 2 4 3 2 3" xfId="3533" xr:uid="{00000000-0005-0000-0000-00007F100000}"/>
    <cellStyle name="Normal 2 3 2 4 3 2 3 2" xfId="7751" xr:uid="{00000000-0005-0000-0000-000080100000}"/>
    <cellStyle name="Normal 2 3 2 4 3 2 3 2 2" xfId="16519" xr:uid="{00000000-0005-0000-0000-000080100000}"/>
    <cellStyle name="Normal 2 3 2 4 3 2 3 3" xfId="12310" xr:uid="{00000000-0005-0000-0000-00007F100000}"/>
    <cellStyle name="Normal 2 3 2 4 3 2 4" xfId="5657" xr:uid="{00000000-0005-0000-0000-000081100000}"/>
    <cellStyle name="Normal 2 3 2 4 3 2 4 2" xfId="14425" xr:uid="{00000000-0005-0000-0000-000081100000}"/>
    <cellStyle name="Normal 2 3 2 4 3 2 5" xfId="10216" xr:uid="{00000000-0005-0000-0000-00007C100000}"/>
    <cellStyle name="Normal 2 3 2 4 3 3" xfId="1937" xr:uid="{00000000-0005-0000-0000-000082100000}"/>
    <cellStyle name="Normal 2 3 2 4 3 3 2" xfId="4681" xr:uid="{00000000-0005-0000-0000-000083100000}"/>
    <cellStyle name="Normal 2 3 2 4 3 3 2 2" xfId="8891" xr:uid="{00000000-0005-0000-0000-000084100000}"/>
    <cellStyle name="Normal 2 3 2 4 3 3 2 2 2" xfId="17659" xr:uid="{00000000-0005-0000-0000-000084100000}"/>
    <cellStyle name="Normal 2 3 2 4 3 3 2 3" xfId="13450" xr:uid="{00000000-0005-0000-0000-000083100000}"/>
    <cellStyle name="Normal 2 3 2 4 3 3 3" xfId="6158" xr:uid="{00000000-0005-0000-0000-000085100000}"/>
    <cellStyle name="Normal 2 3 2 4 3 3 3 2" xfId="14926" xr:uid="{00000000-0005-0000-0000-000085100000}"/>
    <cellStyle name="Normal 2 3 2 4 3 3 4" xfId="10717" xr:uid="{00000000-0005-0000-0000-000082100000}"/>
    <cellStyle name="Normal 2 3 2 4 3 4" xfId="3132" xr:uid="{00000000-0005-0000-0000-000086100000}"/>
    <cellStyle name="Normal 2 3 2 4 3 4 2" xfId="7351" xr:uid="{00000000-0005-0000-0000-000087100000}"/>
    <cellStyle name="Normal 2 3 2 4 3 4 2 2" xfId="16119" xr:uid="{00000000-0005-0000-0000-000087100000}"/>
    <cellStyle name="Normal 2 3 2 4 3 4 3" xfId="11910" xr:uid="{00000000-0005-0000-0000-000086100000}"/>
    <cellStyle name="Normal 2 3 2 4 3 5" xfId="5084" xr:uid="{00000000-0005-0000-0000-000088100000}"/>
    <cellStyle name="Normal 2 3 2 4 3 5 2" xfId="13852" xr:uid="{00000000-0005-0000-0000-000088100000}"/>
    <cellStyle name="Normal 2 3 2 4 3 6" xfId="9643" xr:uid="{00000000-0005-0000-0000-00007B100000}"/>
    <cellStyle name="Normal 2 3 2 4 4" xfId="1591" xr:uid="{00000000-0005-0000-0000-000089100000}"/>
    <cellStyle name="Normal 2 3 2 4 4 2" xfId="2667" xr:uid="{00000000-0005-0000-0000-00008A100000}"/>
    <cellStyle name="Normal 2 3 2 4 4 2 2" xfId="4355" xr:uid="{00000000-0005-0000-0000-00008B100000}"/>
    <cellStyle name="Normal 2 3 2 4 4 2 2 2" xfId="8570" xr:uid="{00000000-0005-0000-0000-00008C100000}"/>
    <cellStyle name="Normal 2 3 2 4 4 2 2 2 2" xfId="17338" xr:uid="{00000000-0005-0000-0000-00008C100000}"/>
    <cellStyle name="Normal 2 3 2 4 4 2 2 3" xfId="13129" xr:uid="{00000000-0005-0000-0000-00008B100000}"/>
    <cellStyle name="Normal 2 3 2 4 4 2 3" xfId="6888" xr:uid="{00000000-0005-0000-0000-00008D100000}"/>
    <cellStyle name="Normal 2 3 2 4 4 2 3 2" xfId="15656" xr:uid="{00000000-0005-0000-0000-00008D100000}"/>
    <cellStyle name="Normal 2 3 2 4 4 2 4" xfId="11447" xr:uid="{00000000-0005-0000-0000-00008A100000}"/>
    <cellStyle name="Normal 2 3 2 4 4 3" xfId="3315" xr:uid="{00000000-0005-0000-0000-00008E100000}"/>
    <cellStyle name="Normal 2 3 2 4 4 3 2" xfId="7533" xr:uid="{00000000-0005-0000-0000-00008F100000}"/>
    <cellStyle name="Normal 2 3 2 4 4 3 2 2" xfId="16301" xr:uid="{00000000-0005-0000-0000-00008F100000}"/>
    <cellStyle name="Normal 2 3 2 4 4 3 3" xfId="12092" xr:uid="{00000000-0005-0000-0000-00008E100000}"/>
    <cellStyle name="Normal 2 3 2 4 4 4" xfId="5814" xr:uid="{00000000-0005-0000-0000-000090100000}"/>
    <cellStyle name="Normal 2 3 2 4 4 4 2" xfId="14582" xr:uid="{00000000-0005-0000-0000-000090100000}"/>
    <cellStyle name="Normal 2 3 2 4 4 5" xfId="10373" xr:uid="{00000000-0005-0000-0000-000089100000}"/>
    <cellStyle name="Normal 2 3 2 4 5" xfId="1120" xr:uid="{00000000-0005-0000-0000-000091100000}"/>
    <cellStyle name="Normal 2 3 2 4 5 2" xfId="2196" xr:uid="{00000000-0005-0000-0000-000092100000}"/>
    <cellStyle name="Normal 2 3 2 4 5 2 2" xfId="6417" xr:uid="{00000000-0005-0000-0000-000093100000}"/>
    <cellStyle name="Normal 2 3 2 4 5 2 2 2" xfId="15185" xr:uid="{00000000-0005-0000-0000-000093100000}"/>
    <cellStyle name="Normal 2 3 2 4 5 2 3" xfId="10976" xr:uid="{00000000-0005-0000-0000-000092100000}"/>
    <cellStyle name="Normal 2 3 2 4 5 3" xfId="3885" xr:uid="{00000000-0005-0000-0000-000094100000}"/>
    <cellStyle name="Normal 2 3 2 4 5 3 2" xfId="8102" xr:uid="{00000000-0005-0000-0000-000095100000}"/>
    <cellStyle name="Normal 2 3 2 4 5 3 2 2" xfId="16870" xr:uid="{00000000-0005-0000-0000-000095100000}"/>
    <cellStyle name="Normal 2 3 2 4 5 3 3" xfId="12661" xr:uid="{00000000-0005-0000-0000-000094100000}"/>
    <cellStyle name="Normal 2 3 2 4 5 4" xfId="5343" xr:uid="{00000000-0005-0000-0000-000096100000}"/>
    <cellStyle name="Normal 2 3 2 4 5 4 2" xfId="14111" xr:uid="{00000000-0005-0000-0000-000096100000}"/>
    <cellStyle name="Normal 2 3 2 4 5 5" xfId="9902" xr:uid="{00000000-0005-0000-0000-000091100000}"/>
    <cellStyle name="Normal 2 3 2 4 6" xfId="1746" xr:uid="{00000000-0005-0000-0000-000097100000}"/>
    <cellStyle name="Normal 2 3 2 4 6 2" xfId="4147" xr:uid="{00000000-0005-0000-0000-000098100000}"/>
    <cellStyle name="Normal 2 3 2 4 6 2 2" xfId="8362" xr:uid="{00000000-0005-0000-0000-000099100000}"/>
    <cellStyle name="Normal 2 3 2 4 6 2 2 2" xfId="17130" xr:uid="{00000000-0005-0000-0000-000099100000}"/>
    <cellStyle name="Normal 2 3 2 4 6 2 3" xfId="12921" xr:uid="{00000000-0005-0000-0000-000098100000}"/>
    <cellStyle name="Normal 2 3 2 4 6 3" xfId="5967" xr:uid="{00000000-0005-0000-0000-00009A100000}"/>
    <cellStyle name="Normal 2 3 2 4 6 3 2" xfId="14735" xr:uid="{00000000-0005-0000-0000-00009A100000}"/>
    <cellStyle name="Normal 2 3 2 4 6 4" xfId="10526" xr:uid="{00000000-0005-0000-0000-000097100000}"/>
    <cellStyle name="Normal 2 3 2 4 7" xfId="4739" xr:uid="{00000000-0005-0000-0000-00009B100000}"/>
    <cellStyle name="Normal 2 3 2 4 7 2" xfId="8949" xr:uid="{00000000-0005-0000-0000-00009C100000}"/>
    <cellStyle name="Normal 2 3 2 4 7 2 2" xfId="17717" xr:uid="{00000000-0005-0000-0000-00009C100000}"/>
    <cellStyle name="Normal 2 3 2 4 7 3" xfId="13508" xr:uid="{00000000-0005-0000-0000-00009B100000}"/>
    <cellStyle name="Normal 2 3 2 4 8" xfId="2914" xr:uid="{00000000-0005-0000-0000-00009D100000}"/>
    <cellStyle name="Normal 2 3 2 4 8 2" xfId="7133" xr:uid="{00000000-0005-0000-0000-00009E100000}"/>
    <cellStyle name="Normal 2 3 2 4 8 2 2" xfId="15901" xr:uid="{00000000-0005-0000-0000-00009E100000}"/>
    <cellStyle name="Normal 2 3 2 4 8 3" xfId="11692" xr:uid="{00000000-0005-0000-0000-00009D100000}"/>
    <cellStyle name="Normal 2 3 2 4 9" xfId="4893" xr:uid="{00000000-0005-0000-0000-00009F100000}"/>
    <cellStyle name="Normal 2 3 2 4 9 2" xfId="13661" xr:uid="{00000000-0005-0000-0000-00009F100000}"/>
    <cellStyle name="Normal 2 3 2 5" xfId="292" xr:uid="{00000000-0005-0000-0000-0000A0100000}"/>
    <cellStyle name="Normal 2 3 2 5 10" xfId="711" xr:uid="{00000000-0005-0000-0000-0000A1100000}"/>
    <cellStyle name="Normal 2 3 2 5 10 2" xfId="9493" xr:uid="{00000000-0005-0000-0000-0000A1100000}"/>
    <cellStyle name="Normal 2 3 2 5 11" xfId="9089" xr:uid="{00000000-0005-0000-0000-0000A0100000}"/>
    <cellStyle name="Normal 2 3 2 5 2" xfId="456" xr:uid="{00000000-0005-0000-0000-0000A2100000}"/>
    <cellStyle name="Normal 2 3 2 5 2 2" xfId="1211" xr:uid="{00000000-0005-0000-0000-0000A3100000}"/>
    <cellStyle name="Normal 2 3 2 5 2 2 2" xfId="2287" xr:uid="{00000000-0005-0000-0000-0000A4100000}"/>
    <cellStyle name="Normal 2 3 2 5 2 2 2 2" xfId="6508" xr:uid="{00000000-0005-0000-0000-0000A5100000}"/>
    <cellStyle name="Normal 2 3 2 5 2 2 2 2 2" xfId="15276" xr:uid="{00000000-0005-0000-0000-0000A5100000}"/>
    <cellStyle name="Normal 2 3 2 5 2 2 2 3" xfId="11067" xr:uid="{00000000-0005-0000-0000-0000A4100000}"/>
    <cellStyle name="Normal 2 3 2 5 2 2 3" xfId="3467" xr:uid="{00000000-0005-0000-0000-0000A6100000}"/>
    <cellStyle name="Normal 2 3 2 5 2 2 3 2" xfId="7685" xr:uid="{00000000-0005-0000-0000-0000A7100000}"/>
    <cellStyle name="Normal 2 3 2 5 2 2 3 2 2" xfId="16453" xr:uid="{00000000-0005-0000-0000-0000A7100000}"/>
    <cellStyle name="Normal 2 3 2 5 2 2 3 3" xfId="12244" xr:uid="{00000000-0005-0000-0000-0000A6100000}"/>
    <cellStyle name="Normal 2 3 2 5 2 2 4" xfId="5434" xr:uid="{00000000-0005-0000-0000-0000A8100000}"/>
    <cellStyle name="Normal 2 3 2 5 2 2 4 2" xfId="14202" xr:uid="{00000000-0005-0000-0000-0000A8100000}"/>
    <cellStyle name="Normal 2 3 2 5 2 2 5" xfId="9993" xr:uid="{00000000-0005-0000-0000-0000A3100000}"/>
    <cellStyle name="Normal 2 3 2 5 2 3" xfId="1979" xr:uid="{00000000-0005-0000-0000-0000A9100000}"/>
    <cellStyle name="Normal 2 3 2 5 2 3 2" xfId="4603" xr:uid="{00000000-0005-0000-0000-0000AA100000}"/>
    <cellStyle name="Normal 2 3 2 5 2 3 2 2" xfId="8813" xr:uid="{00000000-0005-0000-0000-0000AB100000}"/>
    <cellStyle name="Normal 2 3 2 5 2 3 2 2 2" xfId="17581" xr:uid="{00000000-0005-0000-0000-0000AB100000}"/>
    <cellStyle name="Normal 2 3 2 5 2 3 2 3" xfId="13372" xr:uid="{00000000-0005-0000-0000-0000AA100000}"/>
    <cellStyle name="Normal 2 3 2 5 2 3 3" xfId="6200" xr:uid="{00000000-0005-0000-0000-0000AC100000}"/>
    <cellStyle name="Normal 2 3 2 5 2 3 3 2" xfId="14968" xr:uid="{00000000-0005-0000-0000-0000AC100000}"/>
    <cellStyle name="Normal 2 3 2 5 2 3 4" xfId="10759" xr:uid="{00000000-0005-0000-0000-0000A9100000}"/>
    <cellStyle name="Normal 2 3 2 5 2 4" xfId="3066" xr:uid="{00000000-0005-0000-0000-0000AD100000}"/>
    <cellStyle name="Normal 2 3 2 5 2 4 2" xfId="7285" xr:uid="{00000000-0005-0000-0000-0000AE100000}"/>
    <cellStyle name="Normal 2 3 2 5 2 4 2 2" xfId="16053" xr:uid="{00000000-0005-0000-0000-0000AE100000}"/>
    <cellStyle name="Normal 2 3 2 5 2 4 3" xfId="11844" xr:uid="{00000000-0005-0000-0000-0000AD100000}"/>
    <cellStyle name="Normal 2 3 2 5 2 5" xfId="5126" xr:uid="{00000000-0005-0000-0000-0000AF100000}"/>
    <cellStyle name="Normal 2 3 2 5 2 5 2" xfId="13894" xr:uid="{00000000-0005-0000-0000-0000AF100000}"/>
    <cellStyle name="Normal 2 3 2 5 2 6" xfId="903" xr:uid="{00000000-0005-0000-0000-0000B0100000}"/>
    <cellStyle name="Normal 2 3 2 5 2 6 2" xfId="9685" xr:uid="{00000000-0005-0000-0000-0000B0100000}"/>
    <cellStyle name="Normal 2 3 2 5 2 7" xfId="9243" xr:uid="{00000000-0005-0000-0000-0000A2100000}"/>
    <cellStyle name="Normal 2 3 2 5 3" xfId="1368" xr:uid="{00000000-0005-0000-0000-0000B1100000}"/>
    <cellStyle name="Normal 2 3 2 5 3 2" xfId="2444" xr:uid="{00000000-0005-0000-0000-0000B2100000}"/>
    <cellStyle name="Normal 2 3 2 5 3 2 2" xfId="4468" xr:uid="{00000000-0005-0000-0000-0000B3100000}"/>
    <cellStyle name="Normal 2 3 2 5 3 2 2 2" xfId="8683" xr:uid="{00000000-0005-0000-0000-0000B4100000}"/>
    <cellStyle name="Normal 2 3 2 5 3 2 2 2 2" xfId="17451" xr:uid="{00000000-0005-0000-0000-0000B4100000}"/>
    <cellStyle name="Normal 2 3 2 5 3 2 2 3" xfId="13242" xr:uid="{00000000-0005-0000-0000-0000B3100000}"/>
    <cellStyle name="Normal 2 3 2 5 3 2 3" xfId="6665" xr:uid="{00000000-0005-0000-0000-0000B5100000}"/>
    <cellStyle name="Normal 2 3 2 5 3 2 3 2" xfId="15433" xr:uid="{00000000-0005-0000-0000-0000B5100000}"/>
    <cellStyle name="Normal 2 3 2 5 3 2 4" xfId="11224" xr:uid="{00000000-0005-0000-0000-0000B2100000}"/>
    <cellStyle name="Normal 2 3 2 5 3 3" xfId="3249" xr:uid="{00000000-0005-0000-0000-0000B6100000}"/>
    <cellStyle name="Normal 2 3 2 5 3 3 2" xfId="7467" xr:uid="{00000000-0005-0000-0000-0000B7100000}"/>
    <cellStyle name="Normal 2 3 2 5 3 3 2 2" xfId="16235" xr:uid="{00000000-0005-0000-0000-0000B7100000}"/>
    <cellStyle name="Normal 2 3 2 5 3 3 3" xfId="12026" xr:uid="{00000000-0005-0000-0000-0000B6100000}"/>
    <cellStyle name="Normal 2 3 2 5 3 4" xfId="5591" xr:uid="{00000000-0005-0000-0000-0000B8100000}"/>
    <cellStyle name="Normal 2 3 2 5 3 4 2" xfId="14359" xr:uid="{00000000-0005-0000-0000-0000B8100000}"/>
    <cellStyle name="Normal 2 3 2 5 3 5" xfId="10150" xr:uid="{00000000-0005-0000-0000-0000B1100000}"/>
    <cellStyle name="Normal 2 3 2 5 4" xfId="1525" xr:uid="{00000000-0005-0000-0000-0000B9100000}"/>
    <cellStyle name="Normal 2 3 2 5 4 2" xfId="2601" xr:uid="{00000000-0005-0000-0000-0000BA100000}"/>
    <cellStyle name="Normal 2 3 2 5 4 2 2" xfId="4331" xr:uid="{00000000-0005-0000-0000-0000BB100000}"/>
    <cellStyle name="Normal 2 3 2 5 4 2 2 2" xfId="8546" xr:uid="{00000000-0005-0000-0000-0000BC100000}"/>
    <cellStyle name="Normal 2 3 2 5 4 2 2 2 2" xfId="17314" xr:uid="{00000000-0005-0000-0000-0000BC100000}"/>
    <cellStyle name="Normal 2 3 2 5 4 2 2 3" xfId="13105" xr:uid="{00000000-0005-0000-0000-0000BB100000}"/>
    <cellStyle name="Normal 2 3 2 5 4 2 3" xfId="6822" xr:uid="{00000000-0005-0000-0000-0000BD100000}"/>
    <cellStyle name="Normal 2 3 2 5 4 2 3 2" xfId="15590" xr:uid="{00000000-0005-0000-0000-0000BD100000}"/>
    <cellStyle name="Normal 2 3 2 5 4 2 4" xfId="11381" xr:uid="{00000000-0005-0000-0000-0000BA100000}"/>
    <cellStyle name="Normal 2 3 2 5 4 3" xfId="3666" xr:uid="{00000000-0005-0000-0000-0000BE100000}"/>
    <cellStyle name="Normal 2 3 2 5 4 3 2" xfId="7883" xr:uid="{00000000-0005-0000-0000-0000BF100000}"/>
    <cellStyle name="Normal 2 3 2 5 4 3 2 2" xfId="16651" xr:uid="{00000000-0005-0000-0000-0000BF100000}"/>
    <cellStyle name="Normal 2 3 2 5 4 3 3" xfId="12442" xr:uid="{00000000-0005-0000-0000-0000BE100000}"/>
    <cellStyle name="Normal 2 3 2 5 4 4" xfId="5748" xr:uid="{00000000-0005-0000-0000-0000C0100000}"/>
    <cellStyle name="Normal 2 3 2 5 4 4 2" xfId="14516" xr:uid="{00000000-0005-0000-0000-0000C0100000}"/>
    <cellStyle name="Normal 2 3 2 5 4 5" xfId="10307" xr:uid="{00000000-0005-0000-0000-0000B9100000}"/>
    <cellStyle name="Normal 2 3 2 5 5" xfId="1054" xr:uid="{00000000-0005-0000-0000-0000C1100000}"/>
    <cellStyle name="Normal 2 3 2 5 5 2" xfId="2130" xr:uid="{00000000-0005-0000-0000-0000C2100000}"/>
    <cellStyle name="Normal 2 3 2 5 5 2 2" xfId="6351" xr:uid="{00000000-0005-0000-0000-0000C3100000}"/>
    <cellStyle name="Normal 2 3 2 5 5 2 2 2" xfId="15119" xr:uid="{00000000-0005-0000-0000-0000C3100000}"/>
    <cellStyle name="Normal 2 3 2 5 5 2 3" xfId="10910" xr:uid="{00000000-0005-0000-0000-0000C2100000}"/>
    <cellStyle name="Normal 2 3 2 5 5 3" xfId="3819" xr:uid="{00000000-0005-0000-0000-0000C4100000}"/>
    <cellStyle name="Normal 2 3 2 5 5 3 2" xfId="8036" xr:uid="{00000000-0005-0000-0000-0000C5100000}"/>
    <cellStyle name="Normal 2 3 2 5 5 3 2 2" xfId="16804" xr:uid="{00000000-0005-0000-0000-0000C5100000}"/>
    <cellStyle name="Normal 2 3 2 5 5 3 3" xfId="12595" xr:uid="{00000000-0005-0000-0000-0000C4100000}"/>
    <cellStyle name="Normal 2 3 2 5 5 4" xfId="5277" xr:uid="{00000000-0005-0000-0000-0000C6100000}"/>
    <cellStyle name="Normal 2 3 2 5 5 4 2" xfId="14045" xr:uid="{00000000-0005-0000-0000-0000C6100000}"/>
    <cellStyle name="Normal 2 3 2 5 5 5" xfId="9836" xr:uid="{00000000-0005-0000-0000-0000C1100000}"/>
    <cellStyle name="Normal 2 3 2 5 6" xfId="1787" xr:uid="{00000000-0005-0000-0000-0000C7100000}"/>
    <cellStyle name="Normal 2 3 2 5 6 2" xfId="4065" xr:uid="{00000000-0005-0000-0000-0000C8100000}"/>
    <cellStyle name="Normal 2 3 2 5 6 2 2" xfId="8281" xr:uid="{00000000-0005-0000-0000-0000C9100000}"/>
    <cellStyle name="Normal 2 3 2 5 6 2 2 2" xfId="17049" xr:uid="{00000000-0005-0000-0000-0000C9100000}"/>
    <cellStyle name="Normal 2 3 2 5 6 2 3" xfId="12840" xr:uid="{00000000-0005-0000-0000-0000C8100000}"/>
    <cellStyle name="Normal 2 3 2 5 6 3" xfId="6008" xr:uid="{00000000-0005-0000-0000-0000CA100000}"/>
    <cellStyle name="Normal 2 3 2 5 6 3 2" xfId="14776" xr:uid="{00000000-0005-0000-0000-0000CA100000}"/>
    <cellStyle name="Normal 2 3 2 5 6 4" xfId="10567" xr:uid="{00000000-0005-0000-0000-0000C7100000}"/>
    <cellStyle name="Normal 2 3 2 5 7" xfId="4673" xr:uid="{00000000-0005-0000-0000-0000CB100000}"/>
    <cellStyle name="Normal 2 3 2 5 7 2" xfId="8883" xr:uid="{00000000-0005-0000-0000-0000CC100000}"/>
    <cellStyle name="Normal 2 3 2 5 7 2 2" xfId="17651" xr:uid="{00000000-0005-0000-0000-0000CC100000}"/>
    <cellStyle name="Normal 2 3 2 5 7 3" xfId="13442" xr:uid="{00000000-0005-0000-0000-0000CB100000}"/>
    <cellStyle name="Normal 2 3 2 5 8" xfId="2848" xr:uid="{00000000-0005-0000-0000-0000CD100000}"/>
    <cellStyle name="Normal 2 3 2 5 8 2" xfId="7067" xr:uid="{00000000-0005-0000-0000-0000CE100000}"/>
    <cellStyle name="Normal 2 3 2 5 8 2 2" xfId="15835" xr:uid="{00000000-0005-0000-0000-0000CE100000}"/>
    <cellStyle name="Normal 2 3 2 5 8 3" xfId="11626" xr:uid="{00000000-0005-0000-0000-0000CD100000}"/>
    <cellStyle name="Normal 2 3 2 5 9" xfId="4934" xr:uid="{00000000-0005-0000-0000-0000CF100000}"/>
    <cellStyle name="Normal 2 3 2 5 9 2" xfId="13702" xr:uid="{00000000-0005-0000-0000-0000CF100000}"/>
    <cellStyle name="Normal 2 3 2 6" xfId="398" xr:uid="{00000000-0005-0000-0000-0000D0100000}"/>
    <cellStyle name="Normal 2 3 2 6 2" xfId="1177" xr:uid="{00000000-0005-0000-0000-0000D1100000}"/>
    <cellStyle name="Normal 2 3 2 6 2 2" xfId="2253" xr:uid="{00000000-0005-0000-0000-0000D2100000}"/>
    <cellStyle name="Normal 2 3 2 6 2 2 2" xfId="4589" xr:uid="{00000000-0005-0000-0000-0000D3100000}"/>
    <cellStyle name="Normal 2 3 2 6 2 2 2 2" xfId="8800" xr:uid="{00000000-0005-0000-0000-0000D4100000}"/>
    <cellStyle name="Normal 2 3 2 6 2 2 2 2 2" xfId="17568" xr:uid="{00000000-0005-0000-0000-0000D4100000}"/>
    <cellStyle name="Normal 2 3 2 6 2 2 2 3" xfId="13359" xr:uid="{00000000-0005-0000-0000-0000D3100000}"/>
    <cellStyle name="Normal 2 3 2 6 2 2 3" xfId="6474" xr:uid="{00000000-0005-0000-0000-0000D5100000}"/>
    <cellStyle name="Normal 2 3 2 6 2 2 3 2" xfId="15242" xr:uid="{00000000-0005-0000-0000-0000D5100000}"/>
    <cellStyle name="Normal 2 3 2 6 2 2 4" xfId="11033" xr:uid="{00000000-0005-0000-0000-0000D2100000}"/>
    <cellStyle name="Normal 2 3 2 6 2 3" xfId="3191" xr:uid="{00000000-0005-0000-0000-0000D6100000}"/>
    <cellStyle name="Normal 2 3 2 6 2 3 2" xfId="7409" xr:uid="{00000000-0005-0000-0000-0000D7100000}"/>
    <cellStyle name="Normal 2 3 2 6 2 3 2 2" xfId="16177" xr:uid="{00000000-0005-0000-0000-0000D7100000}"/>
    <cellStyle name="Normal 2 3 2 6 2 3 3" xfId="11968" xr:uid="{00000000-0005-0000-0000-0000D6100000}"/>
    <cellStyle name="Normal 2 3 2 6 2 4" xfId="5400" xr:uid="{00000000-0005-0000-0000-0000D8100000}"/>
    <cellStyle name="Normal 2 3 2 6 2 4 2" xfId="14168" xr:uid="{00000000-0005-0000-0000-0000D8100000}"/>
    <cellStyle name="Normal 2 3 2 6 2 5" xfId="9959" xr:uid="{00000000-0005-0000-0000-0000D1100000}"/>
    <cellStyle name="Normal 2 3 2 6 3" xfId="1876" xr:uid="{00000000-0005-0000-0000-0000D9100000}"/>
    <cellStyle name="Normal 2 3 2 6 3 2" xfId="4301" xr:uid="{00000000-0005-0000-0000-0000DA100000}"/>
    <cellStyle name="Normal 2 3 2 6 3 2 2" xfId="8516" xr:uid="{00000000-0005-0000-0000-0000DB100000}"/>
    <cellStyle name="Normal 2 3 2 6 3 2 2 2" xfId="17284" xr:uid="{00000000-0005-0000-0000-0000DB100000}"/>
    <cellStyle name="Normal 2 3 2 6 3 2 3" xfId="13075" xr:uid="{00000000-0005-0000-0000-0000DA100000}"/>
    <cellStyle name="Normal 2 3 2 6 3 3" xfId="3612" xr:uid="{00000000-0005-0000-0000-0000DC100000}"/>
    <cellStyle name="Normal 2 3 2 6 3 3 2" xfId="7829" xr:uid="{00000000-0005-0000-0000-0000DD100000}"/>
    <cellStyle name="Normal 2 3 2 6 3 3 2 2" xfId="16597" xr:uid="{00000000-0005-0000-0000-0000DD100000}"/>
    <cellStyle name="Normal 2 3 2 6 3 3 3" xfId="12388" xr:uid="{00000000-0005-0000-0000-0000DC100000}"/>
    <cellStyle name="Normal 2 3 2 6 3 4" xfId="6097" xr:uid="{00000000-0005-0000-0000-0000DE100000}"/>
    <cellStyle name="Normal 2 3 2 6 3 4 2" xfId="14865" xr:uid="{00000000-0005-0000-0000-0000DE100000}"/>
    <cellStyle name="Normal 2 3 2 6 3 5" xfId="10656" xr:uid="{00000000-0005-0000-0000-0000D9100000}"/>
    <cellStyle name="Normal 2 3 2 6 4" xfId="3959" xr:uid="{00000000-0005-0000-0000-0000DF100000}"/>
    <cellStyle name="Normal 2 3 2 6 4 2" xfId="8176" xr:uid="{00000000-0005-0000-0000-0000E0100000}"/>
    <cellStyle name="Normal 2 3 2 6 4 2 2" xfId="16944" xr:uid="{00000000-0005-0000-0000-0000E0100000}"/>
    <cellStyle name="Normal 2 3 2 6 4 3" xfId="12735" xr:uid="{00000000-0005-0000-0000-0000DF100000}"/>
    <cellStyle name="Normal 2 3 2 6 5" xfId="2790" xr:uid="{00000000-0005-0000-0000-0000E1100000}"/>
    <cellStyle name="Normal 2 3 2 6 5 2" xfId="7009" xr:uid="{00000000-0005-0000-0000-0000E2100000}"/>
    <cellStyle name="Normal 2 3 2 6 5 2 2" xfId="15777" xr:uid="{00000000-0005-0000-0000-0000E2100000}"/>
    <cellStyle name="Normal 2 3 2 6 5 3" xfId="11568" xr:uid="{00000000-0005-0000-0000-0000E1100000}"/>
    <cellStyle name="Normal 2 3 2 6 6" xfId="5023" xr:uid="{00000000-0005-0000-0000-0000E3100000}"/>
    <cellStyle name="Normal 2 3 2 6 6 2" xfId="13791" xr:uid="{00000000-0005-0000-0000-0000E3100000}"/>
    <cellStyle name="Normal 2 3 2 6 7" xfId="800" xr:uid="{00000000-0005-0000-0000-0000E4100000}"/>
    <cellStyle name="Normal 2 3 2 6 7 2" xfId="9582" xr:uid="{00000000-0005-0000-0000-0000E4100000}"/>
    <cellStyle name="Normal 2 3 2 6 8" xfId="9185" xr:uid="{00000000-0005-0000-0000-0000D0100000}"/>
    <cellStyle name="Normal 2 3 2 7" xfId="1334" xr:uid="{00000000-0005-0000-0000-0000E5100000}"/>
    <cellStyle name="Normal 2 3 2 7 2" xfId="2410" xr:uid="{00000000-0005-0000-0000-0000E6100000}"/>
    <cellStyle name="Normal 2 3 2 7 2 2" xfId="3409" xr:uid="{00000000-0005-0000-0000-0000E7100000}"/>
    <cellStyle name="Normal 2 3 2 7 2 2 2" xfId="7627" xr:uid="{00000000-0005-0000-0000-0000E8100000}"/>
    <cellStyle name="Normal 2 3 2 7 2 2 2 2" xfId="16395" xr:uid="{00000000-0005-0000-0000-0000E8100000}"/>
    <cellStyle name="Normal 2 3 2 7 2 2 3" xfId="12186" xr:uid="{00000000-0005-0000-0000-0000E7100000}"/>
    <cellStyle name="Normal 2 3 2 7 2 3" xfId="6631" xr:uid="{00000000-0005-0000-0000-0000E9100000}"/>
    <cellStyle name="Normal 2 3 2 7 2 3 2" xfId="15399" xr:uid="{00000000-0005-0000-0000-0000E9100000}"/>
    <cellStyle name="Normal 2 3 2 7 2 4" xfId="11190" xr:uid="{00000000-0005-0000-0000-0000E6100000}"/>
    <cellStyle name="Normal 2 3 2 7 3" xfId="4750" xr:uid="{00000000-0005-0000-0000-0000EA100000}"/>
    <cellStyle name="Normal 2 3 2 7 3 2" xfId="8959" xr:uid="{00000000-0005-0000-0000-0000EB100000}"/>
    <cellStyle name="Normal 2 3 2 7 3 2 2" xfId="17727" xr:uid="{00000000-0005-0000-0000-0000EB100000}"/>
    <cellStyle name="Normal 2 3 2 7 3 3" xfId="13518" xr:uid="{00000000-0005-0000-0000-0000EA100000}"/>
    <cellStyle name="Normal 2 3 2 7 4" xfId="3008" xr:uid="{00000000-0005-0000-0000-0000EC100000}"/>
    <cellStyle name="Normal 2 3 2 7 4 2" xfId="7227" xr:uid="{00000000-0005-0000-0000-0000ED100000}"/>
    <cellStyle name="Normal 2 3 2 7 4 2 2" xfId="15995" xr:uid="{00000000-0005-0000-0000-0000ED100000}"/>
    <cellStyle name="Normal 2 3 2 7 4 3" xfId="11786" xr:uid="{00000000-0005-0000-0000-0000EC100000}"/>
    <cellStyle name="Normal 2 3 2 7 5" xfId="5557" xr:uid="{00000000-0005-0000-0000-0000EE100000}"/>
    <cellStyle name="Normal 2 3 2 7 5 2" xfId="14325" xr:uid="{00000000-0005-0000-0000-0000EE100000}"/>
    <cellStyle name="Normal 2 3 2 7 6" xfId="10116" xr:uid="{00000000-0005-0000-0000-0000E5100000}"/>
    <cellStyle name="Normal 2 3 2 8" xfId="1467" xr:uid="{00000000-0005-0000-0000-0000EF100000}"/>
    <cellStyle name="Normal 2 3 2 8 2" xfId="2543" xr:uid="{00000000-0005-0000-0000-0000F0100000}"/>
    <cellStyle name="Normal 2 3 2 8 2 2" xfId="4507" xr:uid="{00000000-0005-0000-0000-0000F1100000}"/>
    <cellStyle name="Normal 2 3 2 8 2 2 2" xfId="8722" xr:uid="{00000000-0005-0000-0000-0000F2100000}"/>
    <cellStyle name="Normal 2 3 2 8 2 2 2 2" xfId="17490" xr:uid="{00000000-0005-0000-0000-0000F2100000}"/>
    <cellStyle name="Normal 2 3 2 8 2 2 3" xfId="13281" xr:uid="{00000000-0005-0000-0000-0000F1100000}"/>
    <cellStyle name="Normal 2 3 2 8 2 3" xfId="6764" xr:uid="{00000000-0005-0000-0000-0000F3100000}"/>
    <cellStyle name="Normal 2 3 2 8 2 3 2" xfId="15532" xr:uid="{00000000-0005-0000-0000-0000F3100000}"/>
    <cellStyle name="Normal 2 3 2 8 2 4" xfId="11323" xr:uid="{00000000-0005-0000-0000-0000F0100000}"/>
    <cellStyle name="Normal 2 3 2 8 3" xfId="3166" xr:uid="{00000000-0005-0000-0000-0000F4100000}"/>
    <cellStyle name="Normal 2 3 2 8 3 2" xfId="7385" xr:uid="{00000000-0005-0000-0000-0000F5100000}"/>
    <cellStyle name="Normal 2 3 2 8 3 2 2" xfId="16153" xr:uid="{00000000-0005-0000-0000-0000F5100000}"/>
    <cellStyle name="Normal 2 3 2 8 3 3" xfId="11944" xr:uid="{00000000-0005-0000-0000-0000F4100000}"/>
    <cellStyle name="Normal 2 3 2 8 4" xfId="5690" xr:uid="{00000000-0005-0000-0000-0000F6100000}"/>
    <cellStyle name="Normal 2 3 2 8 4 2" xfId="14458" xr:uid="{00000000-0005-0000-0000-0000F6100000}"/>
    <cellStyle name="Normal 2 3 2 8 5" xfId="10249" xr:uid="{00000000-0005-0000-0000-0000EF100000}"/>
    <cellStyle name="Normal 2 3 2 9" xfId="1020" xr:uid="{00000000-0005-0000-0000-0000F7100000}"/>
    <cellStyle name="Normal 2 3 2 9 2" xfId="2096" xr:uid="{00000000-0005-0000-0000-0000F8100000}"/>
    <cellStyle name="Normal 2 3 2 9 2 2" xfId="6317" xr:uid="{00000000-0005-0000-0000-0000F9100000}"/>
    <cellStyle name="Normal 2 3 2 9 2 2 2" xfId="15085" xr:uid="{00000000-0005-0000-0000-0000F9100000}"/>
    <cellStyle name="Normal 2 3 2 9 2 3" xfId="10876" xr:uid="{00000000-0005-0000-0000-0000F8100000}"/>
    <cellStyle name="Normal 2 3 2 9 3" xfId="3763" xr:uid="{00000000-0005-0000-0000-0000FA100000}"/>
    <cellStyle name="Normal 2 3 2 9 3 2" xfId="7980" xr:uid="{00000000-0005-0000-0000-0000FB100000}"/>
    <cellStyle name="Normal 2 3 2 9 3 2 2" xfId="16748" xr:uid="{00000000-0005-0000-0000-0000FB100000}"/>
    <cellStyle name="Normal 2 3 2 9 3 3" xfId="12539" xr:uid="{00000000-0005-0000-0000-0000FA100000}"/>
    <cellStyle name="Normal 2 3 2 9 4" xfId="5243" xr:uid="{00000000-0005-0000-0000-0000FC100000}"/>
    <cellStyle name="Normal 2 3 2 9 4 2" xfId="14011" xr:uid="{00000000-0005-0000-0000-0000FC100000}"/>
    <cellStyle name="Normal 2 3 2 9 5" xfId="9802" xr:uid="{00000000-0005-0000-0000-0000F7100000}"/>
    <cellStyle name="Normal 2 3 20" xfId="4736" xr:uid="{00000000-0005-0000-0000-0000FD100000}"/>
    <cellStyle name="Normal 2 3 20 2" xfId="8946" xr:uid="{00000000-0005-0000-0000-0000FE100000}"/>
    <cellStyle name="Normal 2 3 20 2 2" xfId="17714" xr:uid="{00000000-0005-0000-0000-0000FE100000}"/>
    <cellStyle name="Normal 2 3 20 3" xfId="13505" xr:uid="{00000000-0005-0000-0000-0000FD100000}"/>
    <cellStyle name="Normal 2 3 21" xfId="2761" xr:uid="{00000000-0005-0000-0000-0000FF100000}"/>
    <cellStyle name="Normal 2 3 21 2" xfId="6980" xr:uid="{00000000-0005-0000-0000-000000110000}"/>
    <cellStyle name="Normal 2 3 21 2 2" xfId="15748" xr:uid="{00000000-0005-0000-0000-000000110000}"/>
    <cellStyle name="Normal 2 3 21 3" xfId="11539" xr:uid="{00000000-0005-0000-0000-0000FF100000}"/>
    <cellStyle name="Normal 2 3 22" xfId="4814" xr:uid="{00000000-0005-0000-0000-000001110000}"/>
    <cellStyle name="Normal 2 3 22 2" xfId="13582" xr:uid="{00000000-0005-0000-0000-000001110000}"/>
    <cellStyle name="Normal 2 3 23" xfId="587" xr:uid="{00000000-0005-0000-0000-000002110000}"/>
    <cellStyle name="Normal 2 3 23 2" xfId="9373" xr:uid="{00000000-0005-0000-0000-000002110000}"/>
    <cellStyle name="Normal 2 3 24" xfId="542" xr:uid="{00000000-0005-0000-0000-000003110000}"/>
    <cellStyle name="Normal 2 3 24 2" xfId="9329" xr:uid="{00000000-0005-0000-0000-000003110000}"/>
    <cellStyle name="Normal 2 3 25" xfId="17781" xr:uid="{00000000-0005-0000-0000-00003D000000}"/>
    <cellStyle name="Normal 2 3 26" xfId="9027" xr:uid="{00000000-0005-0000-0000-0000610F0000}"/>
    <cellStyle name="Normal 2 3 3" xfId="183" xr:uid="{00000000-0005-0000-0000-000004110000}"/>
    <cellStyle name="Normal 2 3 3 10" xfId="4214" xr:uid="{00000000-0005-0000-0000-000005110000}"/>
    <cellStyle name="Normal 2 3 3 10 2" xfId="8429" xr:uid="{00000000-0005-0000-0000-000006110000}"/>
    <cellStyle name="Normal 2 3 3 10 2 2" xfId="17197" xr:uid="{00000000-0005-0000-0000-000006110000}"/>
    <cellStyle name="Normal 2 3 3 10 3" xfId="12988" xr:uid="{00000000-0005-0000-0000-000005110000}"/>
    <cellStyle name="Normal 2 3 3 11" xfId="4189" xr:uid="{00000000-0005-0000-0000-000007110000}"/>
    <cellStyle name="Normal 2 3 3 11 2" xfId="8404" xr:uid="{00000000-0005-0000-0000-000008110000}"/>
    <cellStyle name="Normal 2 3 3 11 2 2" xfId="17172" xr:uid="{00000000-0005-0000-0000-000008110000}"/>
    <cellStyle name="Normal 2 3 3 11 3" xfId="12963" xr:uid="{00000000-0005-0000-0000-000007110000}"/>
    <cellStyle name="Normal 2 3 3 12" xfId="4019" xr:uid="{00000000-0005-0000-0000-000009110000}"/>
    <cellStyle name="Normal 2 3 3 12 2" xfId="8236" xr:uid="{00000000-0005-0000-0000-00000A110000}"/>
    <cellStyle name="Normal 2 3 3 12 2 2" xfId="17004" xr:uid="{00000000-0005-0000-0000-00000A110000}"/>
    <cellStyle name="Normal 2 3 3 12 3" xfId="12795" xr:uid="{00000000-0005-0000-0000-000009110000}"/>
    <cellStyle name="Normal 2 3 3 13" xfId="3996" xr:uid="{00000000-0005-0000-0000-00000B110000}"/>
    <cellStyle name="Normal 2 3 3 13 2" xfId="8213" xr:uid="{00000000-0005-0000-0000-00000C110000}"/>
    <cellStyle name="Normal 2 3 3 13 2 2" xfId="16981" xr:uid="{00000000-0005-0000-0000-00000C110000}"/>
    <cellStyle name="Normal 2 3 3 13 3" xfId="12772" xr:uid="{00000000-0005-0000-0000-00000B110000}"/>
    <cellStyle name="Normal 2 3 3 14" xfId="4756" xr:uid="{00000000-0005-0000-0000-00000D110000}"/>
    <cellStyle name="Normal 2 3 3 14 2" xfId="8965" xr:uid="{00000000-0005-0000-0000-00000E110000}"/>
    <cellStyle name="Normal 2 3 3 14 2 2" xfId="17733" xr:uid="{00000000-0005-0000-0000-00000E110000}"/>
    <cellStyle name="Normal 2 3 3 14 3" xfId="13524" xr:uid="{00000000-0005-0000-0000-00000D110000}"/>
    <cellStyle name="Normal 2 3 3 15" xfId="2773" xr:uid="{00000000-0005-0000-0000-00000F110000}"/>
    <cellStyle name="Normal 2 3 3 15 2" xfId="6992" xr:uid="{00000000-0005-0000-0000-000010110000}"/>
    <cellStyle name="Normal 2 3 3 15 2 2" xfId="15760" xr:uid="{00000000-0005-0000-0000-000010110000}"/>
    <cellStyle name="Normal 2 3 3 15 3" xfId="11551" xr:uid="{00000000-0005-0000-0000-00000F110000}"/>
    <cellStyle name="Normal 2 3 3 16" xfId="4852" xr:uid="{00000000-0005-0000-0000-000011110000}"/>
    <cellStyle name="Normal 2 3 3 16 2" xfId="13620" xr:uid="{00000000-0005-0000-0000-000011110000}"/>
    <cellStyle name="Normal 2 3 3 17" xfId="627" xr:uid="{00000000-0005-0000-0000-000012110000}"/>
    <cellStyle name="Normal 2 3 3 17 2" xfId="9411" xr:uid="{00000000-0005-0000-0000-000012110000}"/>
    <cellStyle name="Normal 2 3 3 18" xfId="559" xr:uid="{00000000-0005-0000-0000-000013110000}"/>
    <cellStyle name="Normal 2 3 3 18 2" xfId="9346" xr:uid="{00000000-0005-0000-0000-000013110000}"/>
    <cellStyle name="Normal 2 3 3 19" xfId="9036" xr:uid="{00000000-0005-0000-0000-000004110000}"/>
    <cellStyle name="Normal 2 3 3 2" xfId="371" xr:uid="{00000000-0005-0000-0000-000014110000}"/>
    <cellStyle name="Normal 2 3 3 2 10" xfId="4889" xr:uid="{00000000-0005-0000-0000-000015110000}"/>
    <cellStyle name="Normal 2 3 3 2 10 2" xfId="13657" xr:uid="{00000000-0005-0000-0000-000015110000}"/>
    <cellStyle name="Normal 2 3 3 2 11" xfId="664" xr:uid="{00000000-0005-0000-0000-000016110000}"/>
    <cellStyle name="Normal 2 3 3 2 11 2" xfId="9448" xr:uid="{00000000-0005-0000-0000-000016110000}"/>
    <cellStyle name="Normal 2 3 3 2 12" xfId="9163" xr:uid="{00000000-0005-0000-0000-000014110000}"/>
    <cellStyle name="Normal 2 3 3 2 2" xfId="530" xr:uid="{00000000-0005-0000-0000-000017110000}"/>
    <cellStyle name="Normal 2 3 3 2 2 2" xfId="960" xr:uid="{00000000-0005-0000-0000-000018110000}"/>
    <cellStyle name="Normal 2 3 3 2 2 2 2" xfId="1652" xr:uid="{00000000-0005-0000-0000-000019110000}"/>
    <cellStyle name="Normal 2 3 3 2 2 2 2 2" xfId="2726" xr:uid="{00000000-0005-0000-0000-00001A110000}"/>
    <cellStyle name="Normal 2 3 3 2 2 2 2 2 2" xfId="6947" xr:uid="{00000000-0005-0000-0000-00001B110000}"/>
    <cellStyle name="Normal 2 3 3 2 2 2 2 2 2 2" xfId="15715" xr:uid="{00000000-0005-0000-0000-00001B110000}"/>
    <cellStyle name="Normal 2 3 3 2 2 2 2 2 3" xfId="11506" xr:uid="{00000000-0005-0000-0000-00001A110000}"/>
    <cellStyle name="Normal 2 3 3 2 2 2 2 3" xfId="4585" xr:uid="{00000000-0005-0000-0000-00001C110000}"/>
    <cellStyle name="Normal 2 3 3 2 2 2 2 3 2" xfId="8796" xr:uid="{00000000-0005-0000-0000-00001D110000}"/>
    <cellStyle name="Normal 2 3 3 2 2 2 2 3 2 2" xfId="17564" xr:uid="{00000000-0005-0000-0000-00001D110000}"/>
    <cellStyle name="Normal 2 3 3 2 2 2 2 3 3" xfId="13355" xr:uid="{00000000-0005-0000-0000-00001C110000}"/>
    <cellStyle name="Normal 2 3 3 2 2 2 2 4" xfId="5873" xr:uid="{00000000-0005-0000-0000-00001E110000}"/>
    <cellStyle name="Normal 2 3 3 2 2 2 2 4 2" xfId="14641" xr:uid="{00000000-0005-0000-0000-00001E110000}"/>
    <cellStyle name="Normal 2 3 3 2 2 2 2 5" xfId="10432" xr:uid="{00000000-0005-0000-0000-000019110000}"/>
    <cellStyle name="Normal 2 3 3 2 2 2 3" xfId="2036" xr:uid="{00000000-0005-0000-0000-00001F110000}"/>
    <cellStyle name="Normal 2 3 3 2 2 2 3 2" xfId="6257" xr:uid="{00000000-0005-0000-0000-000020110000}"/>
    <cellStyle name="Normal 2 3 3 2 2 2 3 2 2" xfId="15025" xr:uid="{00000000-0005-0000-0000-000020110000}"/>
    <cellStyle name="Normal 2 3 3 2 2 2 3 3" xfId="10816" xr:uid="{00000000-0005-0000-0000-00001F110000}"/>
    <cellStyle name="Normal 2 3 3 2 2 2 4" xfId="3367" xr:uid="{00000000-0005-0000-0000-000021110000}"/>
    <cellStyle name="Normal 2 3 3 2 2 2 4 2" xfId="7585" xr:uid="{00000000-0005-0000-0000-000022110000}"/>
    <cellStyle name="Normal 2 3 3 2 2 2 4 2 2" xfId="16353" xr:uid="{00000000-0005-0000-0000-000022110000}"/>
    <cellStyle name="Normal 2 3 3 2 2 2 4 3" xfId="12144" xr:uid="{00000000-0005-0000-0000-000021110000}"/>
    <cellStyle name="Normal 2 3 3 2 2 2 5" xfId="5183" xr:uid="{00000000-0005-0000-0000-000023110000}"/>
    <cellStyle name="Normal 2 3 3 2 2 2 5 2" xfId="13951" xr:uid="{00000000-0005-0000-0000-000023110000}"/>
    <cellStyle name="Normal 2 3 3 2 2 2 6" xfId="9742" xr:uid="{00000000-0005-0000-0000-000018110000}"/>
    <cellStyle name="Normal 2 3 3 2 2 3" xfId="1285" xr:uid="{00000000-0005-0000-0000-000024110000}"/>
    <cellStyle name="Normal 2 3 3 2 2 3 2" xfId="2361" xr:uid="{00000000-0005-0000-0000-000025110000}"/>
    <cellStyle name="Normal 2 3 3 2 2 3 2 2" xfId="6582" xr:uid="{00000000-0005-0000-0000-000026110000}"/>
    <cellStyle name="Normal 2 3 3 2 2 3 2 2 2" xfId="15350" xr:uid="{00000000-0005-0000-0000-000026110000}"/>
    <cellStyle name="Normal 2 3 3 2 2 3 2 3" xfId="11141" xr:uid="{00000000-0005-0000-0000-000025110000}"/>
    <cellStyle name="Normal 2 3 3 2 2 3 3" xfId="3738" xr:uid="{00000000-0005-0000-0000-000027110000}"/>
    <cellStyle name="Normal 2 3 3 2 2 3 3 2" xfId="7955" xr:uid="{00000000-0005-0000-0000-000028110000}"/>
    <cellStyle name="Normal 2 3 3 2 2 3 3 2 2" xfId="16723" xr:uid="{00000000-0005-0000-0000-000028110000}"/>
    <cellStyle name="Normal 2 3 3 2 2 3 3 3" xfId="12514" xr:uid="{00000000-0005-0000-0000-000027110000}"/>
    <cellStyle name="Normal 2 3 3 2 2 3 4" xfId="5508" xr:uid="{00000000-0005-0000-0000-000029110000}"/>
    <cellStyle name="Normal 2 3 3 2 2 3 4 2" xfId="14276" xr:uid="{00000000-0005-0000-0000-000029110000}"/>
    <cellStyle name="Normal 2 3 3 2 2 3 5" xfId="10067" xr:uid="{00000000-0005-0000-0000-000024110000}"/>
    <cellStyle name="Normal 2 3 3 2 2 4" xfId="1844" xr:uid="{00000000-0005-0000-0000-00002A110000}"/>
    <cellStyle name="Normal 2 3 3 2 2 4 2" xfId="3940" xr:uid="{00000000-0005-0000-0000-00002B110000}"/>
    <cellStyle name="Normal 2 3 3 2 2 4 2 2" xfId="8157" xr:uid="{00000000-0005-0000-0000-00002C110000}"/>
    <cellStyle name="Normal 2 3 3 2 2 4 2 2 2" xfId="16925" xr:uid="{00000000-0005-0000-0000-00002C110000}"/>
    <cellStyle name="Normal 2 3 3 2 2 4 2 3" xfId="12716" xr:uid="{00000000-0005-0000-0000-00002B110000}"/>
    <cellStyle name="Normal 2 3 3 2 2 4 3" xfId="6065" xr:uid="{00000000-0005-0000-0000-00002D110000}"/>
    <cellStyle name="Normal 2 3 3 2 2 4 3 2" xfId="14833" xr:uid="{00000000-0005-0000-0000-00002D110000}"/>
    <cellStyle name="Normal 2 3 3 2 2 4 4" xfId="10624" xr:uid="{00000000-0005-0000-0000-00002A110000}"/>
    <cellStyle name="Normal 2 3 3 2 2 5" xfId="2966" xr:uid="{00000000-0005-0000-0000-00002E110000}"/>
    <cellStyle name="Normal 2 3 3 2 2 5 2" xfId="7185" xr:uid="{00000000-0005-0000-0000-00002F110000}"/>
    <cellStyle name="Normal 2 3 3 2 2 5 2 2" xfId="15953" xr:uid="{00000000-0005-0000-0000-00002F110000}"/>
    <cellStyle name="Normal 2 3 3 2 2 5 3" xfId="11744" xr:uid="{00000000-0005-0000-0000-00002E110000}"/>
    <cellStyle name="Normal 2 3 3 2 2 6" xfId="4991" xr:uid="{00000000-0005-0000-0000-000030110000}"/>
    <cellStyle name="Normal 2 3 3 2 2 6 2" xfId="13759" xr:uid="{00000000-0005-0000-0000-000030110000}"/>
    <cellStyle name="Normal 2 3 3 2 2 7" xfId="768" xr:uid="{00000000-0005-0000-0000-000031110000}"/>
    <cellStyle name="Normal 2 3 3 2 2 7 2" xfId="9550" xr:uid="{00000000-0005-0000-0000-000031110000}"/>
    <cellStyle name="Normal 2 3 3 2 2 8" xfId="9317" xr:uid="{00000000-0005-0000-0000-000017110000}"/>
    <cellStyle name="Normal 2 3 3 2 3" xfId="857" xr:uid="{00000000-0005-0000-0000-000032110000}"/>
    <cellStyle name="Normal 2 3 3 2 3 2" xfId="1442" xr:uid="{00000000-0005-0000-0000-000033110000}"/>
    <cellStyle name="Normal 2 3 3 2 3 2 2" xfId="2518" xr:uid="{00000000-0005-0000-0000-000034110000}"/>
    <cellStyle name="Normal 2 3 3 2 3 2 2 2" xfId="6739" xr:uid="{00000000-0005-0000-0000-000035110000}"/>
    <cellStyle name="Normal 2 3 3 2 3 2 2 2 2" xfId="15507" xr:uid="{00000000-0005-0000-0000-000035110000}"/>
    <cellStyle name="Normal 2 3 3 2 3 2 2 3" xfId="11298" xr:uid="{00000000-0005-0000-0000-000034110000}"/>
    <cellStyle name="Normal 2 3 3 2 3 2 3" xfId="3541" xr:uid="{00000000-0005-0000-0000-000036110000}"/>
    <cellStyle name="Normal 2 3 3 2 3 2 3 2" xfId="7759" xr:uid="{00000000-0005-0000-0000-000037110000}"/>
    <cellStyle name="Normal 2 3 3 2 3 2 3 2 2" xfId="16527" xr:uid="{00000000-0005-0000-0000-000037110000}"/>
    <cellStyle name="Normal 2 3 3 2 3 2 3 3" xfId="12318" xr:uid="{00000000-0005-0000-0000-000036110000}"/>
    <cellStyle name="Normal 2 3 3 2 3 2 4" xfId="5665" xr:uid="{00000000-0005-0000-0000-000038110000}"/>
    <cellStyle name="Normal 2 3 3 2 3 2 4 2" xfId="14433" xr:uid="{00000000-0005-0000-0000-000038110000}"/>
    <cellStyle name="Normal 2 3 3 2 3 2 5" xfId="10224" xr:uid="{00000000-0005-0000-0000-000033110000}"/>
    <cellStyle name="Normal 2 3 3 2 3 3" xfId="1933" xr:uid="{00000000-0005-0000-0000-000039110000}"/>
    <cellStyle name="Normal 2 3 3 2 3 3 2" xfId="4626" xr:uid="{00000000-0005-0000-0000-00003A110000}"/>
    <cellStyle name="Normal 2 3 3 2 3 3 2 2" xfId="8836" xr:uid="{00000000-0005-0000-0000-00003B110000}"/>
    <cellStyle name="Normal 2 3 3 2 3 3 2 2 2" xfId="17604" xr:uid="{00000000-0005-0000-0000-00003B110000}"/>
    <cellStyle name="Normal 2 3 3 2 3 3 2 3" xfId="13395" xr:uid="{00000000-0005-0000-0000-00003A110000}"/>
    <cellStyle name="Normal 2 3 3 2 3 3 3" xfId="6154" xr:uid="{00000000-0005-0000-0000-00003C110000}"/>
    <cellStyle name="Normal 2 3 3 2 3 3 3 2" xfId="14922" xr:uid="{00000000-0005-0000-0000-00003C110000}"/>
    <cellStyle name="Normal 2 3 3 2 3 3 4" xfId="10713" xr:uid="{00000000-0005-0000-0000-000039110000}"/>
    <cellStyle name="Normal 2 3 3 2 3 4" xfId="3140" xr:uid="{00000000-0005-0000-0000-00003D110000}"/>
    <cellStyle name="Normal 2 3 3 2 3 4 2" xfId="7359" xr:uid="{00000000-0005-0000-0000-00003E110000}"/>
    <cellStyle name="Normal 2 3 3 2 3 4 2 2" xfId="16127" xr:uid="{00000000-0005-0000-0000-00003E110000}"/>
    <cellStyle name="Normal 2 3 3 2 3 4 3" xfId="11918" xr:uid="{00000000-0005-0000-0000-00003D110000}"/>
    <cellStyle name="Normal 2 3 3 2 3 5" xfId="5080" xr:uid="{00000000-0005-0000-0000-00003F110000}"/>
    <cellStyle name="Normal 2 3 3 2 3 5 2" xfId="13848" xr:uid="{00000000-0005-0000-0000-00003F110000}"/>
    <cellStyle name="Normal 2 3 3 2 3 6" xfId="9639" xr:uid="{00000000-0005-0000-0000-000032110000}"/>
    <cellStyle name="Normal 2 3 3 2 4" xfId="1599" xr:uid="{00000000-0005-0000-0000-000040110000}"/>
    <cellStyle name="Normal 2 3 3 2 4 2" xfId="2675" xr:uid="{00000000-0005-0000-0000-000041110000}"/>
    <cellStyle name="Normal 2 3 3 2 4 2 2" xfId="4443" xr:uid="{00000000-0005-0000-0000-000042110000}"/>
    <cellStyle name="Normal 2 3 3 2 4 2 2 2" xfId="8658" xr:uid="{00000000-0005-0000-0000-000043110000}"/>
    <cellStyle name="Normal 2 3 3 2 4 2 2 2 2" xfId="17426" xr:uid="{00000000-0005-0000-0000-000043110000}"/>
    <cellStyle name="Normal 2 3 3 2 4 2 2 3" xfId="13217" xr:uid="{00000000-0005-0000-0000-000042110000}"/>
    <cellStyle name="Normal 2 3 3 2 4 2 3" xfId="6896" xr:uid="{00000000-0005-0000-0000-000044110000}"/>
    <cellStyle name="Normal 2 3 3 2 4 2 3 2" xfId="15664" xr:uid="{00000000-0005-0000-0000-000044110000}"/>
    <cellStyle name="Normal 2 3 3 2 4 2 4" xfId="11455" xr:uid="{00000000-0005-0000-0000-000041110000}"/>
    <cellStyle name="Normal 2 3 3 2 4 3" xfId="3323" xr:uid="{00000000-0005-0000-0000-000045110000}"/>
    <cellStyle name="Normal 2 3 3 2 4 3 2" xfId="7541" xr:uid="{00000000-0005-0000-0000-000046110000}"/>
    <cellStyle name="Normal 2 3 3 2 4 3 2 2" xfId="16309" xr:uid="{00000000-0005-0000-0000-000046110000}"/>
    <cellStyle name="Normal 2 3 3 2 4 3 3" xfId="12100" xr:uid="{00000000-0005-0000-0000-000045110000}"/>
    <cellStyle name="Normal 2 3 3 2 4 4" xfId="5822" xr:uid="{00000000-0005-0000-0000-000047110000}"/>
    <cellStyle name="Normal 2 3 3 2 4 4 2" xfId="14590" xr:uid="{00000000-0005-0000-0000-000047110000}"/>
    <cellStyle name="Normal 2 3 3 2 4 5" xfId="10381" xr:uid="{00000000-0005-0000-0000-000040110000}"/>
    <cellStyle name="Normal 2 3 3 2 5" xfId="1128" xr:uid="{00000000-0005-0000-0000-000048110000}"/>
    <cellStyle name="Normal 2 3 3 2 5 2" xfId="2204" xr:uid="{00000000-0005-0000-0000-000049110000}"/>
    <cellStyle name="Normal 2 3 3 2 5 2 2" xfId="6425" xr:uid="{00000000-0005-0000-0000-00004A110000}"/>
    <cellStyle name="Normal 2 3 3 2 5 2 2 2" xfId="15193" xr:uid="{00000000-0005-0000-0000-00004A110000}"/>
    <cellStyle name="Normal 2 3 3 2 5 2 3" xfId="10984" xr:uid="{00000000-0005-0000-0000-000049110000}"/>
    <cellStyle name="Normal 2 3 3 2 5 3" xfId="3893" xr:uid="{00000000-0005-0000-0000-00004B110000}"/>
    <cellStyle name="Normal 2 3 3 2 5 3 2" xfId="8110" xr:uid="{00000000-0005-0000-0000-00004C110000}"/>
    <cellStyle name="Normal 2 3 3 2 5 3 2 2" xfId="16878" xr:uid="{00000000-0005-0000-0000-00004C110000}"/>
    <cellStyle name="Normal 2 3 3 2 5 3 3" xfId="12669" xr:uid="{00000000-0005-0000-0000-00004B110000}"/>
    <cellStyle name="Normal 2 3 3 2 5 4" xfId="5351" xr:uid="{00000000-0005-0000-0000-00004D110000}"/>
    <cellStyle name="Normal 2 3 3 2 5 4 2" xfId="14119" xr:uid="{00000000-0005-0000-0000-00004D110000}"/>
    <cellStyle name="Normal 2 3 3 2 5 5" xfId="9910" xr:uid="{00000000-0005-0000-0000-000048110000}"/>
    <cellStyle name="Normal 2 3 3 2 6" xfId="1742" xr:uid="{00000000-0005-0000-0000-00004E110000}"/>
    <cellStyle name="Normal 2 3 3 2 6 2" xfId="4254" xr:uid="{00000000-0005-0000-0000-00004F110000}"/>
    <cellStyle name="Normal 2 3 3 2 6 2 2" xfId="8469" xr:uid="{00000000-0005-0000-0000-000050110000}"/>
    <cellStyle name="Normal 2 3 3 2 6 2 2 2" xfId="17237" xr:uid="{00000000-0005-0000-0000-000050110000}"/>
    <cellStyle name="Normal 2 3 3 2 6 2 3" xfId="13028" xr:uid="{00000000-0005-0000-0000-00004F110000}"/>
    <cellStyle name="Normal 2 3 3 2 6 3" xfId="5963" xr:uid="{00000000-0005-0000-0000-000051110000}"/>
    <cellStyle name="Normal 2 3 3 2 6 3 2" xfId="14731" xr:uid="{00000000-0005-0000-0000-000051110000}"/>
    <cellStyle name="Normal 2 3 3 2 6 4" xfId="10522" xr:uid="{00000000-0005-0000-0000-00004E110000}"/>
    <cellStyle name="Normal 2 3 3 2 7" xfId="4119" xr:uid="{00000000-0005-0000-0000-000052110000}"/>
    <cellStyle name="Normal 2 3 3 2 7 2" xfId="8334" xr:uid="{00000000-0005-0000-0000-000053110000}"/>
    <cellStyle name="Normal 2 3 3 2 7 2 2" xfId="17102" xr:uid="{00000000-0005-0000-0000-000053110000}"/>
    <cellStyle name="Normal 2 3 3 2 7 3" xfId="12893" xr:uid="{00000000-0005-0000-0000-000052110000}"/>
    <cellStyle name="Normal 2 3 3 2 8" xfId="4710" xr:uid="{00000000-0005-0000-0000-000054110000}"/>
    <cellStyle name="Normal 2 3 3 2 8 2" xfId="8920" xr:uid="{00000000-0005-0000-0000-000055110000}"/>
    <cellStyle name="Normal 2 3 3 2 8 2 2" xfId="17688" xr:uid="{00000000-0005-0000-0000-000055110000}"/>
    <cellStyle name="Normal 2 3 3 2 8 3" xfId="13479" xr:uid="{00000000-0005-0000-0000-000054110000}"/>
    <cellStyle name="Normal 2 3 3 2 9" xfId="2922" xr:uid="{00000000-0005-0000-0000-000056110000}"/>
    <cellStyle name="Normal 2 3 3 2 9 2" xfId="7141" xr:uid="{00000000-0005-0000-0000-000057110000}"/>
    <cellStyle name="Normal 2 3 3 2 9 2 2" xfId="15909" xr:uid="{00000000-0005-0000-0000-000057110000}"/>
    <cellStyle name="Normal 2 3 3 2 9 3" xfId="11700" xr:uid="{00000000-0005-0000-0000-000056110000}"/>
    <cellStyle name="Normal 2 3 3 3" xfId="312" xr:uid="{00000000-0005-0000-0000-000058110000}"/>
    <cellStyle name="Normal 2 3 3 3 10" xfId="4954" xr:uid="{00000000-0005-0000-0000-000059110000}"/>
    <cellStyle name="Normal 2 3 3 3 10 2" xfId="13722" xr:uid="{00000000-0005-0000-0000-000059110000}"/>
    <cellStyle name="Normal 2 3 3 3 11" xfId="731" xr:uid="{00000000-0005-0000-0000-00005A110000}"/>
    <cellStyle name="Normal 2 3 3 3 11 2" xfId="9513" xr:uid="{00000000-0005-0000-0000-00005A110000}"/>
    <cellStyle name="Normal 2 3 3 3 12" xfId="9109" xr:uid="{00000000-0005-0000-0000-000058110000}"/>
    <cellStyle name="Normal 2 3 3 3 2" xfId="476" xr:uid="{00000000-0005-0000-0000-00005B110000}"/>
    <cellStyle name="Normal 2 3 3 3 2 2" xfId="1231" xr:uid="{00000000-0005-0000-0000-00005C110000}"/>
    <cellStyle name="Normal 2 3 3 3 2 2 2" xfId="2307" xr:uid="{00000000-0005-0000-0000-00005D110000}"/>
    <cellStyle name="Normal 2 3 3 3 2 2 2 2" xfId="6528" xr:uid="{00000000-0005-0000-0000-00005E110000}"/>
    <cellStyle name="Normal 2 3 3 3 2 2 2 2 2" xfId="15296" xr:uid="{00000000-0005-0000-0000-00005E110000}"/>
    <cellStyle name="Normal 2 3 3 3 2 2 2 3" xfId="11087" xr:uid="{00000000-0005-0000-0000-00005D110000}"/>
    <cellStyle name="Normal 2 3 3 3 2 2 3" xfId="3487" xr:uid="{00000000-0005-0000-0000-00005F110000}"/>
    <cellStyle name="Normal 2 3 3 3 2 2 3 2" xfId="7705" xr:uid="{00000000-0005-0000-0000-000060110000}"/>
    <cellStyle name="Normal 2 3 3 3 2 2 3 2 2" xfId="16473" xr:uid="{00000000-0005-0000-0000-000060110000}"/>
    <cellStyle name="Normal 2 3 3 3 2 2 3 3" xfId="12264" xr:uid="{00000000-0005-0000-0000-00005F110000}"/>
    <cellStyle name="Normal 2 3 3 3 2 2 4" xfId="5454" xr:uid="{00000000-0005-0000-0000-000061110000}"/>
    <cellStyle name="Normal 2 3 3 3 2 2 4 2" xfId="14222" xr:uid="{00000000-0005-0000-0000-000061110000}"/>
    <cellStyle name="Normal 2 3 3 3 2 2 5" xfId="10013" xr:uid="{00000000-0005-0000-0000-00005C110000}"/>
    <cellStyle name="Normal 2 3 3 3 2 3" xfId="1999" xr:uid="{00000000-0005-0000-0000-000062110000}"/>
    <cellStyle name="Normal 2 3 3 3 2 3 2" xfId="4732" xr:uid="{00000000-0005-0000-0000-000063110000}"/>
    <cellStyle name="Normal 2 3 3 3 2 3 2 2" xfId="8942" xr:uid="{00000000-0005-0000-0000-000064110000}"/>
    <cellStyle name="Normal 2 3 3 3 2 3 2 2 2" xfId="17710" xr:uid="{00000000-0005-0000-0000-000064110000}"/>
    <cellStyle name="Normal 2 3 3 3 2 3 2 3" xfId="13501" xr:uid="{00000000-0005-0000-0000-000063110000}"/>
    <cellStyle name="Normal 2 3 3 3 2 3 3" xfId="6220" xr:uid="{00000000-0005-0000-0000-000065110000}"/>
    <cellStyle name="Normal 2 3 3 3 2 3 3 2" xfId="14988" xr:uid="{00000000-0005-0000-0000-000065110000}"/>
    <cellStyle name="Normal 2 3 3 3 2 3 4" xfId="10779" xr:uid="{00000000-0005-0000-0000-000062110000}"/>
    <cellStyle name="Normal 2 3 3 3 2 4" xfId="3086" xr:uid="{00000000-0005-0000-0000-000066110000}"/>
    <cellStyle name="Normal 2 3 3 3 2 4 2" xfId="7305" xr:uid="{00000000-0005-0000-0000-000067110000}"/>
    <cellStyle name="Normal 2 3 3 3 2 4 2 2" xfId="16073" xr:uid="{00000000-0005-0000-0000-000067110000}"/>
    <cellStyle name="Normal 2 3 3 3 2 4 3" xfId="11864" xr:uid="{00000000-0005-0000-0000-000066110000}"/>
    <cellStyle name="Normal 2 3 3 3 2 5" xfId="5146" xr:uid="{00000000-0005-0000-0000-000068110000}"/>
    <cellStyle name="Normal 2 3 3 3 2 5 2" xfId="13914" xr:uid="{00000000-0005-0000-0000-000068110000}"/>
    <cellStyle name="Normal 2 3 3 3 2 6" xfId="923" xr:uid="{00000000-0005-0000-0000-000069110000}"/>
    <cellStyle name="Normal 2 3 3 3 2 6 2" xfId="9705" xr:uid="{00000000-0005-0000-0000-000069110000}"/>
    <cellStyle name="Normal 2 3 3 3 2 7" xfId="9263" xr:uid="{00000000-0005-0000-0000-00005B110000}"/>
    <cellStyle name="Normal 2 3 3 3 3" xfId="1388" xr:uid="{00000000-0005-0000-0000-00006A110000}"/>
    <cellStyle name="Normal 2 3 3 3 3 2" xfId="2464" xr:uid="{00000000-0005-0000-0000-00006B110000}"/>
    <cellStyle name="Normal 2 3 3 3 3 2 2" xfId="4489" xr:uid="{00000000-0005-0000-0000-00006C110000}"/>
    <cellStyle name="Normal 2 3 3 3 3 2 2 2" xfId="8704" xr:uid="{00000000-0005-0000-0000-00006D110000}"/>
    <cellStyle name="Normal 2 3 3 3 3 2 2 2 2" xfId="17472" xr:uid="{00000000-0005-0000-0000-00006D110000}"/>
    <cellStyle name="Normal 2 3 3 3 3 2 2 3" xfId="13263" xr:uid="{00000000-0005-0000-0000-00006C110000}"/>
    <cellStyle name="Normal 2 3 3 3 3 2 3" xfId="6685" xr:uid="{00000000-0005-0000-0000-00006E110000}"/>
    <cellStyle name="Normal 2 3 3 3 3 2 3 2" xfId="15453" xr:uid="{00000000-0005-0000-0000-00006E110000}"/>
    <cellStyle name="Normal 2 3 3 3 3 2 4" xfId="11244" xr:uid="{00000000-0005-0000-0000-00006B110000}"/>
    <cellStyle name="Normal 2 3 3 3 3 3" xfId="3269" xr:uid="{00000000-0005-0000-0000-00006F110000}"/>
    <cellStyle name="Normal 2 3 3 3 3 3 2" xfId="7487" xr:uid="{00000000-0005-0000-0000-000070110000}"/>
    <cellStyle name="Normal 2 3 3 3 3 3 2 2" xfId="16255" xr:uid="{00000000-0005-0000-0000-000070110000}"/>
    <cellStyle name="Normal 2 3 3 3 3 3 3" xfId="12046" xr:uid="{00000000-0005-0000-0000-00006F110000}"/>
    <cellStyle name="Normal 2 3 3 3 3 4" xfId="5611" xr:uid="{00000000-0005-0000-0000-000071110000}"/>
    <cellStyle name="Normal 2 3 3 3 3 4 2" xfId="14379" xr:uid="{00000000-0005-0000-0000-000071110000}"/>
    <cellStyle name="Normal 2 3 3 3 3 5" xfId="10170" xr:uid="{00000000-0005-0000-0000-00006A110000}"/>
    <cellStyle name="Normal 2 3 3 3 4" xfId="1545" xr:uid="{00000000-0005-0000-0000-000072110000}"/>
    <cellStyle name="Normal 2 3 3 3 4 2" xfId="2621" xr:uid="{00000000-0005-0000-0000-000073110000}"/>
    <cellStyle name="Normal 2 3 3 3 4 2 2" xfId="4399" xr:uid="{00000000-0005-0000-0000-000074110000}"/>
    <cellStyle name="Normal 2 3 3 3 4 2 2 2" xfId="8614" xr:uid="{00000000-0005-0000-0000-000075110000}"/>
    <cellStyle name="Normal 2 3 3 3 4 2 2 2 2" xfId="17382" xr:uid="{00000000-0005-0000-0000-000075110000}"/>
    <cellStyle name="Normal 2 3 3 3 4 2 2 3" xfId="13173" xr:uid="{00000000-0005-0000-0000-000074110000}"/>
    <cellStyle name="Normal 2 3 3 3 4 2 3" xfId="6842" xr:uid="{00000000-0005-0000-0000-000076110000}"/>
    <cellStyle name="Normal 2 3 3 3 4 2 3 2" xfId="15610" xr:uid="{00000000-0005-0000-0000-000076110000}"/>
    <cellStyle name="Normal 2 3 3 3 4 2 4" xfId="11401" xr:uid="{00000000-0005-0000-0000-000073110000}"/>
    <cellStyle name="Normal 2 3 3 3 4 3" xfId="3684" xr:uid="{00000000-0005-0000-0000-000077110000}"/>
    <cellStyle name="Normal 2 3 3 3 4 3 2" xfId="7901" xr:uid="{00000000-0005-0000-0000-000078110000}"/>
    <cellStyle name="Normal 2 3 3 3 4 3 2 2" xfId="16669" xr:uid="{00000000-0005-0000-0000-000078110000}"/>
    <cellStyle name="Normal 2 3 3 3 4 3 3" xfId="12460" xr:uid="{00000000-0005-0000-0000-000077110000}"/>
    <cellStyle name="Normal 2 3 3 3 4 4" xfId="5768" xr:uid="{00000000-0005-0000-0000-000079110000}"/>
    <cellStyle name="Normal 2 3 3 3 4 4 2" xfId="14536" xr:uid="{00000000-0005-0000-0000-000079110000}"/>
    <cellStyle name="Normal 2 3 3 3 4 5" xfId="10327" xr:uid="{00000000-0005-0000-0000-000072110000}"/>
    <cellStyle name="Normal 2 3 3 3 5" xfId="1074" xr:uid="{00000000-0005-0000-0000-00007A110000}"/>
    <cellStyle name="Normal 2 3 3 3 5 2" xfId="2150" xr:uid="{00000000-0005-0000-0000-00007B110000}"/>
    <cellStyle name="Normal 2 3 3 3 5 2 2" xfId="6371" xr:uid="{00000000-0005-0000-0000-00007C110000}"/>
    <cellStyle name="Normal 2 3 3 3 5 2 2 2" xfId="15139" xr:uid="{00000000-0005-0000-0000-00007C110000}"/>
    <cellStyle name="Normal 2 3 3 3 5 2 3" xfId="10930" xr:uid="{00000000-0005-0000-0000-00007B110000}"/>
    <cellStyle name="Normal 2 3 3 3 5 3" xfId="3839" xr:uid="{00000000-0005-0000-0000-00007D110000}"/>
    <cellStyle name="Normal 2 3 3 3 5 3 2" xfId="8056" xr:uid="{00000000-0005-0000-0000-00007E110000}"/>
    <cellStyle name="Normal 2 3 3 3 5 3 2 2" xfId="16824" xr:uid="{00000000-0005-0000-0000-00007E110000}"/>
    <cellStyle name="Normal 2 3 3 3 5 3 3" xfId="12615" xr:uid="{00000000-0005-0000-0000-00007D110000}"/>
    <cellStyle name="Normal 2 3 3 3 5 4" xfId="5297" xr:uid="{00000000-0005-0000-0000-00007F110000}"/>
    <cellStyle name="Normal 2 3 3 3 5 4 2" xfId="14065" xr:uid="{00000000-0005-0000-0000-00007F110000}"/>
    <cellStyle name="Normal 2 3 3 3 5 5" xfId="9856" xr:uid="{00000000-0005-0000-0000-00007A110000}"/>
    <cellStyle name="Normal 2 3 3 3 6" xfId="1807" xr:uid="{00000000-0005-0000-0000-000080110000}"/>
    <cellStyle name="Normal 2 3 3 3 6 2" xfId="4239" xr:uid="{00000000-0005-0000-0000-000081110000}"/>
    <cellStyle name="Normal 2 3 3 3 6 2 2" xfId="8454" xr:uid="{00000000-0005-0000-0000-000082110000}"/>
    <cellStyle name="Normal 2 3 3 3 6 2 2 2" xfId="17222" xr:uid="{00000000-0005-0000-0000-000082110000}"/>
    <cellStyle name="Normal 2 3 3 3 6 2 3" xfId="13013" xr:uid="{00000000-0005-0000-0000-000081110000}"/>
    <cellStyle name="Normal 2 3 3 3 6 3" xfId="6028" xr:uid="{00000000-0005-0000-0000-000083110000}"/>
    <cellStyle name="Normal 2 3 3 3 6 3 2" xfId="14796" xr:uid="{00000000-0005-0000-0000-000083110000}"/>
    <cellStyle name="Normal 2 3 3 3 6 4" xfId="10587" xr:uid="{00000000-0005-0000-0000-000080110000}"/>
    <cellStyle name="Normal 2 3 3 3 7" xfId="4151" xr:uid="{00000000-0005-0000-0000-000084110000}"/>
    <cellStyle name="Normal 2 3 3 3 7 2" xfId="8366" xr:uid="{00000000-0005-0000-0000-000085110000}"/>
    <cellStyle name="Normal 2 3 3 3 7 2 2" xfId="17134" xr:uid="{00000000-0005-0000-0000-000085110000}"/>
    <cellStyle name="Normal 2 3 3 3 7 3" xfId="12925" xr:uid="{00000000-0005-0000-0000-000084110000}"/>
    <cellStyle name="Normal 2 3 3 3 8" xfId="4778" xr:uid="{00000000-0005-0000-0000-000086110000}"/>
    <cellStyle name="Normal 2 3 3 3 8 2" xfId="8987" xr:uid="{00000000-0005-0000-0000-000087110000}"/>
    <cellStyle name="Normal 2 3 3 3 8 2 2" xfId="17755" xr:uid="{00000000-0005-0000-0000-000087110000}"/>
    <cellStyle name="Normal 2 3 3 3 8 3" xfId="13546" xr:uid="{00000000-0005-0000-0000-000086110000}"/>
    <cellStyle name="Normal 2 3 3 3 9" xfId="2868" xr:uid="{00000000-0005-0000-0000-000088110000}"/>
    <cellStyle name="Normal 2 3 3 3 9 2" xfId="7087" xr:uid="{00000000-0005-0000-0000-000089110000}"/>
    <cellStyle name="Normal 2 3 3 3 9 2 2" xfId="15855" xr:uid="{00000000-0005-0000-0000-000089110000}"/>
    <cellStyle name="Normal 2 3 3 3 9 3" xfId="11646" xr:uid="{00000000-0005-0000-0000-000088110000}"/>
    <cellStyle name="Normal 2 3 3 4" xfId="403" xr:uid="{00000000-0005-0000-0000-00008A110000}"/>
    <cellStyle name="Normal 2 3 3 4 10" xfId="820" xr:uid="{00000000-0005-0000-0000-00008B110000}"/>
    <cellStyle name="Normal 2 3 3 4 10 2" xfId="9602" xr:uid="{00000000-0005-0000-0000-00008B110000}"/>
    <cellStyle name="Normal 2 3 3 4 11" xfId="9190" xr:uid="{00000000-0005-0000-0000-00008A110000}"/>
    <cellStyle name="Normal 2 3 3 4 2" xfId="1146" xr:uid="{00000000-0005-0000-0000-00008C110000}"/>
    <cellStyle name="Normal 2 3 3 4 2 2" xfId="2222" xr:uid="{00000000-0005-0000-0000-00008D110000}"/>
    <cellStyle name="Normal 2 3 3 4 2 2 2" xfId="4554" xr:uid="{00000000-0005-0000-0000-00008E110000}"/>
    <cellStyle name="Normal 2 3 3 4 2 2 2 2" xfId="8765" xr:uid="{00000000-0005-0000-0000-00008F110000}"/>
    <cellStyle name="Normal 2 3 3 4 2 2 2 2 2" xfId="17533" xr:uid="{00000000-0005-0000-0000-00008F110000}"/>
    <cellStyle name="Normal 2 3 3 4 2 2 2 3" xfId="13324" xr:uid="{00000000-0005-0000-0000-00008E110000}"/>
    <cellStyle name="Normal 2 3 3 4 2 2 3" xfId="6443" xr:uid="{00000000-0005-0000-0000-000090110000}"/>
    <cellStyle name="Normal 2 3 3 4 2 2 3 2" xfId="15211" xr:uid="{00000000-0005-0000-0000-000090110000}"/>
    <cellStyle name="Normal 2 3 3 4 2 2 4" xfId="11002" xr:uid="{00000000-0005-0000-0000-00008D110000}"/>
    <cellStyle name="Normal 2 3 3 4 2 3" xfId="3196" xr:uid="{00000000-0005-0000-0000-000091110000}"/>
    <cellStyle name="Normal 2 3 3 4 2 3 2" xfId="7414" xr:uid="{00000000-0005-0000-0000-000092110000}"/>
    <cellStyle name="Normal 2 3 3 4 2 3 2 2" xfId="16182" xr:uid="{00000000-0005-0000-0000-000092110000}"/>
    <cellStyle name="Normal 2 3 3 4 2 3 3" xfId="11973" xr:uid="{00000000-0005-0000-0000-000091110000}"/>
    <cellStyle name="Normal 2 3 3 4 2 4" xfId="5369" xr:uid="{00000000-0005-0000-0000-000093110000}"/>
    <cellStyle name="Normal 2 3 3 4 2 4 2" xfId="14137" xr:uid="{00000000-0005-0000-0000-000093110000}"/>
    <cellStyle name="Normal 2 3 3 4 2 5" xfId="9928" xr:uid="{00000000-0005-0000-0000-00008C110000}"/>
    <cellStyle name="Normal 2 3 3 4 3" xfId="1896" xr:uid="{00000000-0005-0000-0000-000094110000}"/>
    <cellStyle name="Normal 2 3 3 4 3 2" xfId="4480" xr:uid="{00000000-0005-0000-0000-000095110000}"/>
    <cellStyle name="Normal 2 3 3 4 3 2 2" xfId="8695" xr:uid="{00000000-0005-0000-0000-000096110000}"/>
    <cellStyle name="Normal 2 3 3 4 3 2 2 2" xfId="17463" xr:uid="{00000000-0005-0000-0000-000096110000}"/>
    <cellStyle name="Normal 2 3 3 4 3 2 3" xfId="13254" xr:uid="{00000000-0005-0000-0000-000095110000}"/>
    <cellStyle name="Normal 2 3 3 4 3 3" xfId="3617" xr:uid="{00000000-0005-0000-0000-000097110000}"/>
    <cellStyle name="Normal 2 3 3 4 3 3 2" xfId="7834" xr:uid="{00000000-0005-0000-0000-000098110000}"/>
    <cellStyle name="Normal 2 3 3 4 3 3 2 2" xfId="16602" xr:uid="{00000000-0005-0000-0000-000098110000}"/>
    <cellStyle name="Normal 2 3 3 4 3 3 3" xfId="12393" xr:uid="{00000000-0005-0000-0000-000097110000}"/>
    <cellStyle name="Normal 2 3 3 4 3 4" xfId="6117" xr:uid="{00000000-0005-0000-0000-000099110000}"/>
    <cellStyle name="Normal 2 3 3 4 3 4 2" xfId="14885" xr:uid="{00000000-0005-0000-0000-000099110000}"/>
    <cellStyle name="Normal 2 3 3 4 3 5" xfId="10676" xr:uid="{00000000-0005-0000-0000-000094110000}"/>
    <cellStyle name="Normal 2 3 3 4 4" xfId="4343" xr:uid="{00000000-0005-0000-0000-00009A110000}"/>
    <cellStyle name="Normal 2 3 3 4 4 2" xfId="8558" xr:uid="{00000000-0005-0000-0000-00009B110000}"/>
    <cellStyle name="Normal 2 3 3 4 4 2 2" xfId="17326" xr:uid="{00000000-0005-0000-0000-00009B110000}"/>
    <cellStyle name="Normal 2 3 3 4 4 3" xfId="13117" xr:uid="{00000000-0005-0000-0000-00009A110000}"/>
    <cellStyle name="Normal 2 3 3 4 5" xfId="4226" xr:uid="{00000000-0005-0000-0000-00009C110000}"/>
    <cellStyle name="Normal 2 3 3 4 5 2" xfId="8441" xr:uid="{00000000-0005-0000-0000-00009D110000}"/>
    <cellStyle name="Normal 2 3 3 4 5 2 2" xfId="17209" xr:uid="{00000000-0005-0000-0000-00009D110000}"/>
    <cellStyle name="Normal 2 3 3 4 5 3" xfId="13000" xr:uid="{00000000-0005-0000-0000-00009C110000}"/>
    <cellStyle name="Normal 2 3 3 4 6" xfId="4061" xr:uid="{00000000-0005-0000-0000-00009E110000}"/>
    <cellStyle name="Normal 2 3 3 4 6 2" xfId="8277" xr:uid="{00000000-0005-0000-0000-00009F110000}"/>
    <cellStyle name="Normal 2 3 3 4 6 2 2" xfId="17045" xr:uid="{00000000-0005-0000-0000-00009F110000}"/>
    <cellStyle name="Normal 2 3 3 4 6 3" xfId="12836" xr:uid="{00000000-0005-0000-0000-00009E110000}"/>
    <cellStyle name="Normal 2 3 3 4 7" xfId="3970" xr:uid="{00000000-0005-0000-0000-0000A0110000}"/>
    <cellStyle name="Normal 2 3 3 4 7 2" xfId="8187" xr:uid="{00000000-0005-0000-0000-0000A1110000}"/>
    <cellStyle name="Normal 2 3 3 4 7 2 2" xfId="16955" xr:uid="{00000000-0005-0000-0000-0000A1110000}"/>
    <cellStyle name="Normal 2 3 3 4 7 3" xfId="12746" xr:uid="{00000000-0005-0000-0000-0000A0110000}"/>
    <cellStyle name="Normal 2 3 3 4 8" xfId="2795" xr:uid="{00000000-0005-0000-0000-0000A2110000}"/>
    <cellStyle name="Normal 2 3 3 4 8 2" xfId="7014" xr:uid="{00000000-0005-0000-0000-0000A3110000}"/>
    <cellStyle name="Normal 2 3 3 4 8 2 2" xfId="15782" xr:uid="{00000000-0005-0000-0000-0000A3110000}"/>
    <cellStyle name="Normal 2 3 3 4 8 3" xfId="11573" xr:uid="{00000000-0005-0000-0000-0000A2110000}"/>
    <cellStyle name="Normal 2 3 3 4 9" xfId="5043" xr:uid="{00000000-0005-0000-0000-0000A4110000}"/>
    <cellStyle name="Normal 2 3 3 4 9 2" xfId="13811" xr:uid="{00000000-0005-0000-0000-0000A4110000}"/>
    <cellStyle name="Normal 2 3 3 5" xfId="1303" xr:uid="{00000000-0005-0000-0000-0000A5110000}"/>
    <cellStyle name="Normal 2 3 3 5 2" xfId="2379" xr:uid="{00000000-0005-0000-0000-0000A6110000}"/>
    <cellStyle name="Normal 2 3 3 5 2 2" xfId="3414" xr:uid="{00000000-0005-0000-0000-0000A7110000}"/>
    <cellStyle name="Normal 2 3 3 5 2 2 2" xfId="7632" xr:uid="{00000000-0005-0000-0000-0000A8110000}"/>
    <cellStyle name="Normal 2 3 3 5 2 2 2 2" xfId="16400" xr:uid="{00000000-0005-0000-0000-0000A8110000}"/>
    <cellStyle name="Normal 2 3 3 5 2 2 3" xfId="12191" xr:uid="{00000000-0005-0000-0000-0000A7110000}"/>
    <cellStyle name="Normal 2 3 3 5 2 3" xfId="6600" xr:uid="{00000000-0005-0000-0000-0000A9110000}"/>
    <cellStyle name="Normal 2 3 3 5 2 3 2" xfId="15368" xr:uid="{00000000-0005-0000-0000-0000A9110000}"/>
    <cellStyle name="Normal 2 3 3 5 2 4" xfId="11159" xr:uid="{00000000-0005-0000-0000-0000A6110000}"/>
    <cellStyle name="Normal 2 3 3 5 3" xfId="4313" xr:uid="{00000000-0005-0000-0000-0000AA110000}"/>
    <cellStyle name="Normal 2 3 3 5 3 2" xfId="8528" xr:uid="{00000000-0005-0000-0000-0000AB110000}"/>
    <cellStyle name="Normal 2 3 3 5 3 2 2" xfId="17296" xr:uid="{00000000-0005-0000-0000-0000AB110000}"/>
    <cellStyle name="Normal 2 3 3 5 3 3" xfId="13087" xr:uid="{00000000-0005-0000-0000-0000AA110000}"/>
    <cellStyle name="Normal 2 3 3 5 4" xfId="3013" xr:uid="{00000000-0005-0000-0000-0000AC110000}"/>
    <cellStyle name="Normal 2 3 3 5 4 2" xfId="7232" xr:uid="{00000000-0005-0000-0000-0000AD110000}"/>
    <cellStyle name="Normal 2 3 3 5 4 2 2" xfId="16000" xr:uid="{00000000-0005-0000-0000-0000AD110000}"/>
    <cellStyle name="Normal 2 3 3 5 4 3" xfId="11791" xr:uid="{00000000-0005-0000-0000-0000AC110000}"/>
    <cellStyle name="Normal 2 3 3 5 5" xfId="5526" xr:uid="{00000000-0005-0000-0000-0000AE110000}"/>
    <cellStyle name="Normal 2 3 3 5 5 2" xfId="14294" xr:uid="{00000000-0005-0000-0000-0000AE110000}"/>
    <cellStyle name="Normal 2 3 3 5 6" xfId="10085" xr:uid="{00000000-0005-0000-0000-0000A5110000}"/>
    <cellStyle name="Normal 2 3 3 6" xfId="1472" xr:uid="{00000000-0005-0000-0000-0000AF110000}"/>
    <cellStyle name="Normal 2 3 3 6 2" xfId="2548" xr:uid="{00000000-0005-0000-0000-0000B0110000}"/>
    <cellStyle name="Normal 2 3 3 6 2 2" xfId="4519" xr:uid="{00000000-0005-0000-0000-0000B1110000}"/>
    <cellStyle name="Normal 2 3 3 6 2 2 2" xfId="8731" xr:uid="{00000000-0005-0000-0000-0000B2110000}"/>
    <cellStyle name="Normal 2 3 3 6 2 2 2 2" xfId="17499" xr:uid="{00000000-0005-0000-0000-0000B2110000}"/>
    <cellStyle name="Normal 2 3 3 6 2 2 3" xfId="13290" xr:uid="{00000000-0005-0000-0000-0000B1110000}"/>
    <cellStyle name="Normal 2 3 3 6 2 3" xfId="6769" xr:uid="{00000000-0005-0000-0000-0000B3110000}"/>
    <cellStyle name="Normal 2 3 3 6 2 3 2" xfId="15537" xr:uid="{00000000-0005-0000-0000-0000B3110000}"/>
    <cellStyle name="Normal 2 3 3 6 2 4" xfId="11328" xr:uid="{00000000-0005-0000-0000-0000B0110000}"/>
    <cellStyle name="Normal 2 3 3 6 3" xfId="3172" xr:uid="{00000000-0005-0000-0000-0000B4110000}"/>
    <cellStyle name="Normal 2 3 3 6 3 2" xfId="7391" xr:uid="{00000000-0005-0000-0000-0000B5110000}"/>
    <cellStyle name="Normal 2 3 3 6 3 2 2" xfId="16159" xr:uid="{00000000-0005-0000-0000-0000B5110000}"/>
    <cellStyle name="Normal 2 3 3 6 3 3" xfId="11950" xr:uid="{00000000-0005-0000-0000-0000B4110000}"/>
    <cellStyle name="Normal 2 3 3 6 4" xfId="5695" xr:uid="{00000000-0005-0000-0000-0000B6110000}"/>
    <cellStyle name="Normal 2 3 3 6 4 2" xfId="14463" xr:uid="{00000000-0005-0000-0000-0000B6110000}"/>
    <cellStyle name="Normal 2 3 3 6 5" xfId="10254" xr:uid="{00000000-0005-0000-0000-0000AF110000}"/>
    <cellStyle name="Normal 2 3 3 7" xfId="989" xr:uid="{00000000-0005-0000-0000-0000B7110000}"/>
    <cellStyle name="Normal 2 3 3 7 2" xfId="2065" xr:uid="{00000000-0005-0000-0000-0000B8110000}"/>
    <cellStyle name="Normal 2 3 3 7 2 2" xfId="6286" xr:uid="{00000000-0005-0000-0000-0000B9110000}"/>
    <cellStyle name="Normal 2 3 3 7 2 2 2" xfId="15054" xr:uid="{00000000-0005-0000-0000-0000B9110000}"/>
    <cellStyle name="Normal 2 3 3 7 2 3" xfId="10845" xr:uid="{00000000-0005-0000-0000-0000B8110000}"/>
    <cellStyle name="Normal 2 3 3 7 3" xfId="3768" xr:uid="{00000000-0005-0000-0000-0000BA110000}"/>
    <cellStyle name="Normal 2 3 3 7 3 2" xfId="7985" xr:uid="{00000000-0005-0000-0000-0000BB110000}"/>
    <cellStyle name="Normal 2 3 3 7 3 2 2" xfId="16753" xr:uid="{00000000-0005-0000-0000-0000BB110000}"/>
    <cellStyle name="Normal 2 3 3 7 3 3" xfId="12544" xr:uid="{00000000-0005-0000-0000-0000BA110000}"/>
    <cellStyle name="Normal 2 3 3 7 4" xfId="5212" xr:uid="{00000000-0005-0000-0000-0000BC110000}"/>
    <cellStyle name="Normal 2 3 3 7 4 2" xfId="13980" xr:uid="{00000000-0005-0000-0000-0000BC110000}"/>
    <cellStyle name="Normal 2 3 3 7 5" xfId="9771" xr:uid="{00000000-0005-0000-0000-0000B7110000}"/>
    <cellStyle name="Normal 2 3 3 8" xfId="1705" xr:uid="{00000000-0005-0000-0000-0000BD110000}"/>
    <cellStyle name="Normal 2 3 3 8 2" xfId="4383" xr:uid="{00000000-0005-0000-0000-0000BE110000}"/>
    <cellStyle name="Normal 2 3 3 8 2 2" xfId="8598" xr:uid="{00000000-0005-0000-0000-0000BF110000}"/>
    <cellStyle name="Normal 2 3 3 8 2 2 2" xfId="17366" xr:uid="{00000000-0005-0000-0000-0000BF110000}"/>
    <cellStyle name="Normal 2 3 3 8 2 3" xfId="13157" xr:uid="{00000000-0005-0000-0000-0000BE110000}"/>
    <cellStyle name="Normal 2 3 3 8 3" xfId="5926" xr:uid="{00000000-0005-0000-0000-0000C0110000}"/>
    <cellStyle name="Normal 2 3 3 8 3 2" xfId="14694" xr:uid="{00000000-0005-0000-0000-0000C0110000}"/>
    <cellStyle name="Normal 2 3 3 8 4" xfId="10485" xr:uid="{00000000-0005-0000-0000-0000BD110000}"/>
    <cellStyle name="Normal 2 3 3 9" xfId="4280" xr:uid="{00000000-0005-0000-0000-0000C1110000}"/>
    <cellStyle name="Normal 2 3 3 9 2" xfId="8495" xr:uid="{00000000-0005-0000-0000-0000C2110000}"/>
    <cellStyle name="Normal 2 3 3 9 2 2" xfId="17263" xr:uid="{00000000-0005-0000-0000-0000C2110000}"/>
    <cellStyle name="Normal 2 3 3 9 3" xfId="13054" xr:uid="{00000000-0005-0000-0000-0000C1110000}"/>
    <cellStyle name="Normal 2 3 4" xfId="201" xr:uid="{00000000-0005-0000-0000-0000C3110000}"/>
    <cellStyle name="Normal 2 3 4 10" xfId="4029" xr:uid="{00000000-0005-0000-0000-0000C4110000}"/>
    <cellStyle name="Normal 2 3 4 10 2" xfId="8246" xr:uid="{00000000-0005-0000-0000-0000C5110000}"/>
    <cellStyle name="Normal 2 3 4 10 2 2" xfId="17014" xr:uid="{00000000-0005-0000-0000-0000C5110000}"/>
    <cellStyle name="Normal 2 3 4 10 3" xfId="12805" xr:uid="{00000000-0005-0000-0000-0000C4110000}"/>
    <cellStyle name="Normal 2 3 4 11" xfId="4780" xr:uid="{00000000-0005-0000-0000-0000C6110000}"/>
    <cellStyle name="Normal 2 3 4 11 2" xfId="8989" xr:uid="{00000000-0005-0000-0000-0000C7110000}"/>
    <cellStyle name="Normal 2 3 4 11 2 2" xfId="17757" xr:uid="{00000000-0005-0000-0000-0000C7110000}"/>
    <cellStyle name="Normal 2 3 4 11 3" xfId="13548" xr:uid="{00000000-0005-0000-0000-0000C6110000}"/>
    <cellStyle name="Normal 2 3 4 12" xfId="2808" xr:uid="{00000000-0005-0000-0000-0000C8110000}"/>
    <cellStyle name="Normal 2 3 4 12 2" xfId="7027" xr:uid="{00000000-0005-0000-0000-0000C9110000}"/>
    <cellStyle name="Normal 2 3 4 12 2 2" xfId="15795" xr:uid="{00000000-0005-0000-0000-0000C9110000}"/>
    <cellStyle name="Normal 2 3 4 12 3" xfId="11586" xr:uid="{00000000-0005-0000-0000-0000C8110000}"/>
    <cellStyle name="Normal 2 3 4 13" xfId="4865" xr:uid="{00000000-0005-0000-0000-0000CA110000}"/>
    <cellStyle name="Normal 2 3 4 13 2" xfId="13633" xr:uid="{00000000-0005-0000-0000-0000CA110000}"/>
    <cellStyle name="Normal 2 3 4 14" xfId="640" xr:uid="{00000000-0005-0000-0000-0000CB110000}"/>
    <cellStyle name="Normal 2 3 4 14 2" xfId="9424" xr:uid="{00000000-0005-0000-0000-0000CB110000}"/>
    <cellStyle name="Normal 2 3 4 15" xfId="9049" xr:uid="{00000000-0005-0000-0000-0000C3110000}"/>
    <cellStyle name="Normal 2 3 4 2" xfId="328" xr:uid="{00000000-0005-0000-0000-0000CC110000}"/>
    <cellStyle name="Normal 2 3 4 2 10" xfId="4967" xr:uid="{00000000-0005-0000-0000-0000CD110000}"/>
    <cellStyle name="Normal 2 3 4 2 10 2" xfId="13735" xr:uid="{00000000-0005-0000-0000-0000CD110000}"/>
    <cellStyle name="Normal 2 3 4 2 11" xfId="744" xr:uid="{00000000-0005-0000-0000-0000CE110000}"/>
    <cellStyle name="Normal 2 3 4 2 11 2" xfId="9526" xr:uid="{00000000-0005-0000-0000-0000CE110000}"/>
    <cellStyle name="Normal 2 3 4 2 12" xfId="9122" xr:uid="{00000000-0005-0000-0000-0000CC110000}"/>
    <cellStyle name="Normal 2 3 4 2 2" xfId="489" xr:uid="{00000000-0005-0000-0000-0000CF110000}"/>
    <cellStyle name="Normal 2 3 4 2 2 2" xfId="1244" xr:uid="{00000000-0005-0000-0000-0000D0110000}"/>
    <cellStyle name="Normal 2 3 4 2 2 2 2" xfId="2320" xr:uid="{00000000-0005-0000-0000-0000D1110000}"/>
    <cellStyle name="Normal 2 3 4 2 2 2 2 2" xfId="6541" xr:uid="{00000000-0005-0000-0000-0000D2110000}"/>
    <cellStyle name="Normal 2 3 4 2 2 2 2 2 2" xfId="15309" xr:uid="{00000000-0005-0000-0000-0000D2110000}"/>
    <cellStyle name="Normal 2 3 4 2 2 2 2 3" xfId="11100" xr:uid="{00000000-0005-0000-0000-0000D1110000}"/>
    <cellStyle name="Normal 2 3 4 2 2 2 3" xfId="3500" xr:uid="{00000000-0005-0000-0000-0000D3110000}"/>
    <cellStyle name="Normal 2 3 4 2 2 2 3 2" xfId="7718" xr:uid="{00000000-0005-0000-0000-0000D4110000}"/>
    <cellStyle name="Normal 2 3 4 2 2 2 3 2 2" xfId="16486" xr:uid="{00000000-0005-0000-0000-0000D4110000}"/>
    <cellStyle name="Normal 2 3 4 2 2 2 3 3" xfId="12277" xr:uid="{00000000-0005-0000-0000-0000D3110000}"/>
    <cellStyle name="Normal 2 3 4 2 2 2 4" xfId="5467" xr:uid="{00000000-0005-0000-0000-0000D5110000}"/>
    <cellStyle name="Normal 2 3 4 2 2 2 4 2" xfId="14235" xr:uid="{00000000-0005-0000-0000-0000D5110000}"/>
    <cellStyle name="Normal 2 3 4 2 2 2 5" xfId="10026" xr:uid="{00000000-0005-0000-0000-0000D0110000}"/>
    <cellStyle name="Normal 2 3 4 2 2 3" xfId="2012" xr:uid="{00000000-0005-0000-0000-0000D6110000}"/>
    <cellStyle name="Normal 2 3 4 2 2 3 2" xfId="4611" xr:uid="{00000000-0005-0000-0000-0000D7110000}"/>
    <cellStyle name="Normal 2 3 4 2 2 3 2 2" xfId="8821" xr:uid="{00000000-0005-0000-0000-0000D8110000}"/>
    <cellStyle name="Normal 2 3 4 2 2 3 2 2 2" xfId="17589" xr:uid="{00000000-0005-0000-0000-0000D8110000}"/>
    <cellStyle name="Normal 2 3 4 2 2 3 2 3" xfId="13380" xr:uid="{00000000-0005-0000-0000-0000D7110000}"/>
    <cellStyle name="Normal 2 3 4 2 2 3 3" xfId="6233" xr:uid="{00000000-0005-0000-0000-0000D9110000}"/>
    <cellStyle name="Normal 2 3 4 2 2 3 3 2" xfId="15001" xr:uid="{00000000-0005-0000-0000-0000D9110000}"/>
    <cellStyle name="Normal 2 3 4 2 2 3 4" xfId="10792" xr:uid="{00000000-0005-0000-0000-0000D6110000}"/>
    <cellStyle name="Normal 2 3 4 2 2 4" xfId="3099" xr:uid="{00000000-0005-0000-0000-0000DA110000}"/>
    <cellStyle name="Normal 2 3 4 2 2 4 2" xfId="7318" xr:uid="{00000000-0005-0000-0000-0000DB110000}"/>
    <cellStyle name="Normal 2 3 4 2 2 4 2 2" xfId="16086" xr:uid="{00000000-0005-0000-0000-0000DB110000}"/>
    <cellStyle name="Normal 2 3 4 2 2 4 3" xfId="11877" xr:uid="{00000000-0005-0000-0000-0000DA110000}"/>
    <cellStyle name="Normal 2 3 4 2 2 5" xfId="5159" xr:uid="{00000000-0005-0000-0000-0000DC110000}"/>
    <cellStyle name="Normal 2 3 4 2 2 5 2" xfId="13927" xr:uid="{00000000-0005-0000-0000-0000DC110000}"/>
    <cellStyle name="Normal 2 3 4 2 2 6" xfId="936" xr:uid="{00000000-0005-0000-0000-0000DD110000}"/>
    <cellStyle name="Normal 2 3 4 2 2 6 2" xfId="9718" xr:uid="{00000000-0005-0000-0000-0000DD110000}"/>
    <cellStyle name="Normal 2 3 4 2 2 7" xfId="9276" xr:uid="{00000000-0005-0000-0000-0000CF110000}"/>
    <cellStyle name="Normal 2 3 4 2 3" xfId="1401" xr:uid="{00000000-0005-0000-0000-0000DE110000}"/>
    <cellStyle name="Normal 2 3 4 2 3 2" xfId="2477" xr:uid="{00000000-0005-0000-0000-0000DF110000}"/>
    <cellStyle name="Normal 2 3 4 2 3 2 2" xfId="4497" xr:uid="{00000000-0005-0000-0000-0000E0110000}"/>
    <cellStyle name="Normal 2 3 4 2 3 2 2 2" xfId="8712" xr:uid="{00000000-0005-0000-0000-0000E1110000}"/>
    <cellStyle name="Normal 2 3 4 2 3 2 2 2 2" xfId="17480" xr:uid="{00000000-0005-0000-0000-0000E1110000}"/>
    <cellStyle name="Normal 2 3 4 2 3 2 2 3" xfId="13271" xr:uid="{00000000-0005-0000-0000-0000E0110000}"/>
    <cellStyle name="Normal 2 3 4 2 3 2 3" xfId="6698" xr:uid="{00000000-0005-0000-0000-0000E2110000}"/>
    <cellStyle name="Normal 2 3 4 2 3 2 3 2" xfId="15466" xr:uid="{00000000-0005-0000-0000-0000E2110000}"/>
    <cellStyle name="Normal 2 3 4 2 3 2 4" xfId="11257" xr:uid="{00000000-0005-0000-0000-0000DF110000}"/>
    <cellStyle name="Normal 2 3 4 2 3 3" xfId="3282" xr:uid="{00000000-0005-0000-0000-0000E3110000}"/>
    <cellStyle name="Normal 2 3 4 2 3 3 2" xfId="7500" xr:uid="{00000000-0005-0000-0000-0000E4110000}"/>
    <cellStyle name="Normal 2 3 4 2 3 3 2 2" xfId="16268" xr:uid="{00000000-0005-0000-0000-0000E4110000}"/>
    <cellStyle name="Normal 2 3 4 2 3 3 3" xfId="12059" xr:uid="{00000000-0005-0000-0000-0000E3110000}"/>
    <cellStyle name="Normal 2 3 4 2 3 4" xfId="5624" xr:uid="{00000000-0005-0000-0000-0000E5110000}"/>
    <cellStyle name="Normal 2 3 4 2 3 4 2" xfId="14392" xr:uid="{00000000-0005-0000-0000-0000E5110000}"/>
    <cellStyle name="Normal 2 3 4 2 3 5" xfId="10183" xr:uid="{00000000-0005-0000-0000-0000DE110000}"/>
    <cellStyle name="Normal 2 3 4 2 4" xfId="1558" xr:uid="{00000000-0005-0000-0000-0000E6110000}"/>
    <cellStyle name="Normal 2 3 4 2 4 2" xfId="2634" xr:uid="{00000000-0005-0000-0000-0000E7110000}"/>
    <cellStyle name="Normal 2 3 4 2 4 2 2" xfId="4426" xr:uid="{00000000-0005-0000-0000-0000E8110000}"/>
    <cellStyle name="Normal 2 3 4 2 4 2 2 2" xfId="8641" xr:uid="{00000000-0005-0000-0000-0000E9110000}"/>
    <cellStyle name="Normal 2 3 4 2 4 2 2 2 2" xfId="17409" xr:uid="{00000000-0005-0000-0000-0000E9110000}"/>
    <cellStyle name="Normal 2 3 4 2 4 2 2 3" xfId="13200" xr:uid="{00000000-0005-0000-0000-0000E8110000}"/>
    <cellStyle name="Normal 2 3 4 2 4 2 3" xfId="6855" xr:uid="{00000000-0005-0000-0000-0000EA110000}"/>
    <cellStyle name="Normal 2 3 4 2 4 2 3 2" xfId="15623" xr:uid="{00000000-0005-0000-0000-0000EA110000}"/>
    <cellStyle name="Normal 2 3 4 2 4 2 4" xfId="11414" xr:uid="{00000000-0005-0000-0000-0000E7110000}"/>
    <cellStyle name="Normal 2 3 4 2 4 3" xfId="3697" xr:uid="{00000000-0005-0000-0000-0000EB110000}"/>
    <cellStyle name="Normal 2 3 4 2 4 3 2" xfId="7914" xr:uid="{00000000-0005-0000-0000-0000EC110000}"/>
    <cellStyle name="Normal 2 3 4 2 4 3 2 2" xfId="16682" xr:uid="{00000000-0005-0000-0000-0000EC110000}"/>
    <cellStyle name="Normal 2 3 4 2 4 3 3" xfId="12473" xr:uid="{00000000-0005-0000-0000-0000EB110000}"/>
    <cellStyle name="Normal 2 3 4 2 4 4" xfId="5781" xr:uid="{00000000-0005-0000-0000-0000ED110000}"/>
    <cellStyle name="Normal 2 3 4 2 4 4 2" xfId="14549" xr:uid="{00000000-0005-0000-0000-0000ED110000}"/>
    <cellStyle name="Normal 2 3 4 2 4 5" xfId="10340" xr:uid="{00000000-0005-0000-0000-0000E6110000}"/>
    <cellStyle name="Normal 2 3 4 2 5" xfId="1087" xr:uid="{00000000-0005-0000-0000-0000EE110000}"/>
    <cellStyle name="Normal 2 3 4 2 5 2" xfId="2163" xr:uid="{00000000-0005-0000-0000-0000EF110000}"/>
    <cellStyle name="Normal 2 3 4 2 5 2 2" xfId="6384" xr:uid="{00000000-0005-0000-0000-0000F0110000}"/>
    <cellStyle name="Normal 2 3 4 2 5 2 2 2" xfId="15152" xr:uid="{00000000-0005-0000-0000-0000F0110000}"/>
    <cellStyle name="Normal 2 3 4 2 5 2 3" xfId="10943" xr:uid="{00000000-0005-0000-0000-0000EF110000}"/>
    <cellStyle name="Normal 2 3 4 2 5 3" xfId="3852" xr:uid="{00000000-0005-0000-0000-0000F1110000}"/>
    <cellStyle name="Normal 2 3 4 2 5 3 2" xfId="8069" xr:uid="{00000000-0005-0000-0000-0000F2110000}"/>
    <cellStyle name="Normal 2 3 4 2 5 3 2 2" xfId="16837" xr:uid="{00000000-0005-0000-0000-0000F2110000}"/>
    <cellStyle name="Normal 2 3 4 2 5 3 3" xfId="12628" xr:uid="{00000000-0005-0000-0000-0000F1110000}"/>
    <cellStyle name="Normal 2 3 4 2 5 4" xfId="5310" xr:uid="{00000000-0005-0000-0000-0000F3110000}"/>
    <cellStyle name="Normal 2 3 4 2 5 4 2" xfId="14078" xr:uid="{00000000-0005-0000-0000-0000F3110000}"/>
    <cellStyle name="Normal 2 3 4 2 5 5" xfId="9869" xr:uid="{00000000-0005-0000-0000-0000EE110000}"/>
    <cellStyle name="Normal 2 3 4 2 6" xfId="1820" xr:uid="{00000000-0005-0000-0000-0000F4110000}"/>
    <cellStyle name="Normal 2 3 4 2 6 2" xfId="4251" xr:uid="{00000000-0005-0000-0000-0000F5110000}"/>
    <cellStyle name="Normal 2 3 4 2 6 2 2" xfId="8466" xr:uid="{00000000-0005-0000-0000-0000F6110000}"/>
    <cellStyle name="Normal 2 3 4 2 6 2 2 2" xfId="17234" xr:uid="{00000000-0005-0000-0000-0000F6110000}"/>
    <cellStyle name="Normal 2 3 4 2 6 2 3" xfId="13025" xr:uid="{00000000-0005-0000-0000-0000F5110000}"/>
    <cellStyle name="Normal 2 3 4 2 6 3" xfId="6041" xr:uid="{00000000-0005-0000-0000-0000F7110000}"/>
    <cellStyle name="Normal 2 3 4 2 6 3 2" xfId="14809" xr:uid="{00000000-0005-0000-0000-0000F7110000}"/>
    <cellStyle name="Normal 2 3 4 2 6 4" xfId="10600" xr:uid="{00000000-0005-0000-0000-0000F4110000}"/>
    <cellStyle name="Normal 2 3 4 2 7" xfId="4129" xr:uid="{00000000-0005-0000-0000-0000F8110000}"/>
    <cellStyle name="Normal 2 3 4 2 7 2" xfId="8344" xr:uid="{00000000-0005-0000-0000-0000F9110000}"/>
    <cellStyle name="Normal 2 3 4 2 7 2 2" xfId="17112" xr:uid="{00000000-0005-0000-0000-0000F9110000}"/>
    <cellStyle name="Normal 2 3 4 2 7 3" xfId="12903" xr:uid="{00000000-0005-0000-0000-0000F8110000}"/>
    <cellStyle name="Normal 2 3 4 2 8" xfId="4766" xr:uid="{00000000-0005-0000-0000-0000FA110000}"/>
    <cellStyle name="Normal 2 3 4 2 8 2" xfId="8975" xr:uid="{00000000-0005-0000-0000-0000FB110000}"/>
    <cellStyle name="Normal 2 3 4 2 8 2 2" xfId="17743" xr:uid="{00000000-0005-0000-0000-0000FB110000}"/>
    <cellStyle name="Normal 2 3 4 2 8 3" xfId="13534" xr:uid="{00000000-0005-0000-0000-0000FA110000}"/>
    <cellStyle name="Normal 2 3 4 2 9" xfId="2881" xr:uid="{00000000-0005-0000-0000-0000FC110000}"/>
    <cellStyle name="Normal 2 3 4 2 9 2" xfId="7100" xr:uid="{00000000-0005-0000-0000-0000FD110000}"/>
    <cellStyle name="Normal 2 3 4 2 9 2 2" xfId="15868" xr:uid="{00000000-0005-0000-0000-0000FD110000}"/>
    <cellStyle name="Normal 2 3 4 2 9 3" xfId="11659" xr:uid="{00000000-0005-0000-0000-0000FC110000}"/>
    <cellStyle name="Normal 2 3 4 3" xfId="416" xr:uid="{00000000-0005-0000-0000-0000FE110000}"/>
    <cellStyle name="Normal 2 3 4 3 10" xfId="9203" xr:uid="{00000000-0005-0000-0000-0000FE110000}"/>
    <cellStyle name="Normal 2 3 4 3 2" xfId="1151" xr:uid="{00000000-0005-0000-0000-0000FF110000}"/>
    <cellStyle name="Normal 2 3 4 3 2 2" xfId="2227" xr:uid="{00000000-0005-0000-0000-000000120000}"/>
    <cellStyle name="Normal 2 3 4 3 2 2 2" xfId="4564" xr:uid="{00000000-0005-0000-0000-000001120000}"/>
    <cellStyle name="Normal 2 3 4 3 2 2 2 2" xfId="8775" xr:uid="{00000000-0005-0000-0000-000002120000}"/>
    <cellStyle name="Normal 2 3 4 3 2 2 2 2 2" xfId="17543" xr:uid="{00000000-0005-0000-0000-000002120000}"/>
    <cellStyle name="Normal 2 3 4 3 2 2 2 3" xfId="13334" xr:uid="{00000000-0005-0000-0000-000001120000}"/>
    <cellStyle name="Normal 2 3 4 3 2 2 3" xfId="6448" xr:uid="{00000000-0005-0000-0000-000003120000}"/>
    <cellStyle name="Normal 2 3 4 3 2 2 3 2" xfId="15216" xr:uid="{00000000-0005-0000-0000-000003120000}"/>
    <cellStyle name="Normal 2 3 4 3 2 2 4" xfId="11007" xr:uid="{00000000-0005-0000-0000-000000120000}"/>
    <cellStyle name="Normal 2 3 4 3 2 3" xfId="3427" xr:uid="{00000000-0005-0000-0000-000004120000}"/>
    <cellStyle name="Normal 2 3 4 3 2 3 2" xfId="7645" xr:uid="{00000000-0005-0000-0000-000005120000}"/>
    <cellStyle name="Normal 2 3 4 3 2 3 2 2" xfId="16413" xr:uid="{00000000-0005-0000-0000-000005120000}"/>
    <cellStyle name="Normal 2 3 4 3 2 3 3" xfId="12204" xr:uid="{00000000-0005-0000-0000-000004120000}"/>
    <cellStyle name="Normal 2 3 4 3 2 4" xfId="5374" xr:uid="{00000000-0005-0000-0000-000006120000}"/>
    <cellStyle name="Normal 2 3 4 3 2 4 2" xfId="14142" xr:uid="{00000000-0005-0000-0000-000006120000}"/>
    <cellStyle name="Normal 2 3 4 3 2 5" xfId="9933" xr:uid="{00000000-0005-0000-0000-0000FF110000}"/>
    <cellStyle name="Normal 2 3 4 3 3" xfId="1909" xr:uid="{00000000-0005-0000-0000-000007120000}"/>
    <cellStyle name="Normal 2 3 4 3 3 2" xfId="4485" xr:uid="{00000000-0005-0000-0000-000008120000}"/>
    <cellStyle name="Normal 2 3 4 3 3 2 2" xfId="8700" xr:uid="{00000000-0005-0000-0000-000009120000}"/>
    <cellStyle name="Normal 2 3 4 3 3 2 2 2" xfId="17468" xr:uid="{00000000-0005-0000-0000-000009120000}"/>
    <cellStyle name="Normal 2 3 4 3 3 2 3" xfId="13259" xr:uid="{00000000-0005-0000-0000-000008120000}"/>
    <cellStyle name="Normal 2 3 4 3 3 3" xfId="3630" xr:uid="{00000000-0005-0000-0000-00000A120000}"/>
    <cellStyle name="Normal 2 3 4 3 3 3 2" xfId="7847" xr:uid="{00000000-0005-0000-0000-00000B120000}"/>
    <cellStyle name="Normal 2 3 4 3 3 3 2 2" xfId="16615" xr:uid="{00000000-0005-0000-0000-00000B120000}"/>
    <cellStyle name="Normal 2 3 4 3 3 3 3" xfId="12406" xr:uid="{00000000-0005-0000-0000-00000A120000}"/>
    <cellStyle name="Normal 2 3 4 3 3 4" xfId="6130" xr:uid="{00000000-0005-0000-0000-00000C120000}"/>
    <cellStyle name="Normal 2 3 4 3 3 4 2" xfId="14898" xr:uid="{00000000-0005-0000-0000-00000C120000}"/>
    <cellStyle name="Normal 2 3 4 3 3 5" xfId="10689" xr:uid="{00000000-0005-0000-0000-000007120000}"/>
    <cellStyle name="Normal 2 3 4 3 4" xfId="4346" xr:uid="{00000000-0005-0000-0000-00000D120000}"/>
    <cellStyle name="Normal 2 3 4 3 4 2" xfId="8561" xr:uid="{00000000-0005-0000-0000-00000E120000}"/>
    <cellStyle name="Normal 2 3 4 3 4 2 2" xfId="17329" xr:uid="{00000000-0005-0000-0000-00000E120000}"/>
    <cellStyle name="Normal 2 3 4 3 4 3" xfId="13120" xr:uid="{00000000-0005-0000-0000-00000D120000}"/>
    <cellStyle name="Normal 2 3 4 3 5" xfId="4237" xr:uid="{00000000-0005-0000-0000-00000F120000}"/>
    <cellStyle name="Normal 2 3 4 3 5 2" xfId="8452" xr:uid="{00000000-0005-0000-0000-000010120000}"/>
    <cellStyle name="Normal 2 3 4 3 5 2 2" xfId="17220" xr:uid="{00000000-0005-0000-0000-000010120000}"/>
    <cellStyle name="Normal 2 3 4 3 5 3" xfId="13011" xr:uid="{00000000-0005-0000-0000-00000F120000}"/>
    <cellStyle name="Normal 2 3 4 3 6" xfId="4158" xr:uid="{00000000-0005-0000-0000-000011120000}"/>
    <cellStyle name="Normal 2 3 4 3 6 2" xfId="8373" xr:uid="{00000000-0005-0000-0000-000012120000}"/>
    <cellStyle name="Normal 2 3 4 3 6 2 2" xfId="17141" xr:uid="{00000000-0005-0000-0000-000012120000}"/>
    <cellStyle name="Normal 2 3 4 3 6 3" xfId="12932" xr:uid="{00000000-0005-0000-0000-000011120000}"/>
    <cellStyle name="Normal 2 3 4 3 7" xfId="3026" xr:uid="{00000000-0005-0000-0000-000013120000}"/>
    <cellStyle name="Normal 2 3 4 3 7 2" xfId="7245" xr:uid="{00000000-0005-0000-0000-000014120000}"/>
    <cellStyle name="Normal 2 3 4 3 7 2 2" xfId="16013" xr:uid="{00000000-0005-0000-0000-000014120000}"/>
    <cellStyle name="Normal 2 3 4 3 7 3" xfId="11804" xr:uid="{00000000-0005-0000-0000-000013120000}"/>
    <cellStyle name="Normal 2 3 4 3 8" xfId="5056" xr:uid="{00000000-0005-0000-0000-000015120000}"/>
    <cellStyle name="Normal 2 3 4 3 8 2" xfId="13824" xr:uid="{00000000-0005-0000-0000-000015120000}"/>
    <cellStyle name="Normal 2 3 4 3 9" xfId="833" xr:uid="{00000000-0005-0000-0000-000016120000}"/>
    <cellStyle name="Normal 2 3 4 3 9 2" xfId="9615" xr:uid="{00000000-0005-0000-0000-000016120000}"/>
    <cellStyle name="Normal 2 3 4 4" xfId="969" xr:uid="{00000000-0005-0000-0000-000017120000}"/>
    <cellStyle name="Normal 2 3 4 4 2" xfId="1308" xr:uid="{00000000-0005-0000-0000-000018120000}"/>
    <cellStyle name="Normal 2 3 4 4 2 2" xfId="2384" xr:uid="{00000000-0005-0000-0000-000019120000}"/>
    <cellStyle name="Normal 2 3 4 4 2 2 2" xfId="6605" xr:uid="{00000000-0005-0000-0000-00001A120000}"/>
    <cellStyle name="Normal 2 3 4 4 2 2 2 2" xfId="15373" xr:uid="{00000000-0005-0000-0000-00001A120000}"/>
    <cellStyle name="Normal 2 3 4 4 2 2 3" xfId="11164" xr:uid="{00000000-0005-0000-0000-000019120000}"/>
    <cellStyle name="Normal 2 3 4 4 2 3" xfId="4548" xr:uid="{00000000-0005-0000-0000-00001B120000}"/>
    <cellStyle name="Normal 2 3 4 4 2 3 2" xfId="8759" xr:uid="{00000000-0005-0000-0000-00001C120000}"/>
    <cellStyle name="Normal 2 3 4 4 2 3 2 2" xfId="17527" xr:uid="{00000000-0005-0000-0000-00001C120000}"/>
    <cellStyle name="Normal 2 3 4 4 2 3 3" xfId="13318" xr:uid="{00000000-0005-0000-0000-00001B120000}"/>
    <cellStyle name="Normal 2 3 4 4 2 4" xfId="5531" xr:uid="{00000000-0005-0000-0000-00001D120000}"/>
    <cellStyle name="Normal 2 3 4 4 2 4 2" xfId="14299" xr:uid="{00000000-0005-0000-0000-00001D120000}"/>
    <cellStyle name="Normal 2 3 4 4 2 5" xfId="10090" xr:uid="{00000000-0005-0000-0000-000018120000}"/>
    <cellStyle name="Normal 2 3 4 4 3" xfId="2045" xr:uid="{00000000-0005-0000-0000-00001E120000}"/>
    <cellStyle name="Normal 2 3 4 4 3 2" xfId="4472" xr:uid="{00000000-0005-0000-0000-00001F120000}"/>
    <cellStyle name="Normal 2 3 4 4 3 2 2" xfId="8687" xr:uid="{00000000-0005-0000-0000-000020120000}"/>
    <cellStyle name="Normal 2 3 4 4 3 2 2 2" xfId="17455" xr:uid="{00000000-0005-0000-0000-000020120000}"/>
    <cellStyle name="Normal 2 3 4 4 3 2 3" xfId="13246" xr:uid="{00000000-0005-0000-0000-00001F120000}"/>
    <cellStyle name="Normal 2 3 4 4 3 3" xfId="6266" xr:uid="{00000000-0005-0000-0000-000021120000}"/>
    <cellStyle name="Normal 2 3 4 4 3 3 2" xfId="15034" xr:uid="{00000000-0005-0000-0000-000021120000}"/>
    <cellStyle name="Normal 2 3 4 4 3 4" xfId="10825" xr:uid="{00000000-0005-0000-0000-00001E120000}"/>
    <cellStyle name="Normal 2 3 4 4 4" xfId="4335" xr:uid="{00000000-0005-0000-0000-000022120000}"/>
    <cellStyle name="Normal 2 3 4 4 4 2" xfId="8550" xr:uid="{00000000-0005-0000-0000-000023120000}"/>
    <cellStyle name="Normal 2 3 4 4 4 2 2" xfId="17318" xr:uid="{00000000-0005-0000-0000-000023120000}"/>
    <cellStyle name="Normal 2 3 4 4 4 3" xfId="13109" xr:uid="{00000000-0005-0000-0000-000022120000}"/>
    <cellStyle name="Normal 2 3 4 4 5" xfId="4220" xr:uid="{00000000-0005-0000-0000-000024120000}"/>
    <cellStyle name="Normal 2 3 4 4 5 2" xfId="8435" xr:uid="{00000000-0005-0000-0000-000025120000}"/>
    <cellStyle name="Normal 2 3 4 4 5 2 2" xfId="17203" xr:uid="{00000000-0005-0000-0000-000025120000}"/>
    <cellStyle name="Normal 2 3 4 4 5 3" xfId="12994" xr:uid="{00000000-0005-0000-0000-000024120000}"/>
    <cellStyle name="Normal 2 3 4 4 6" xfId="4078" xr:uid="{00000000-0005-0000-0000-000026120000}"/>
    <cellStyle name="Normal 2 3 4 4 6 2" xfId="8294" xr:uid="{00000000-0005-0000-0000-000027120000}"/>
    <cellStyle name="Normal 2 3 4 4 6 2 2" xfId="17062" xr:uid="{00000000-0005-0000-0000-000027120000}"/>
    <cellStyle name="Normal 2 3 4 4 6 3" xfId="12853" xr:uid="{00000000-0005-0000-0000-000026120000}"/>
    <cellStyle name="Normal 2 3 4 4 7" xfId="3209" xr:uid="{00000000-0005-0000-0000-000028120000}"/>
    <cellStyle name="Normal 2 3 4 4 7 2" xfId="7427" xr:uid="{00000000-0005-0000-0000-000029120000}"/>
    <cellStyle name="Normal 2 3 4 4 7 2 2" xfId="16195" xr:uid="{00000000-0005-0000-0000-000029120000}"/>
    <cellStyle name="Normal 2 3 4 4 7 3" xfId="11986" xr:uid="{00000000-0005-0000-0000-000028120000}"/>
    <cellStyle name="Normal 2 3 4 4 8" xfId="5192" xr:uid="{00000000-0005-0000-0000-00002A120000}"/>
    <cellStyle name="Normal 2 3 4 4 8 2" xfId="13960" xr:uid="{00000000-0005-0000-0000-00002A120000}"/>
    <cellStyle name="Normal 2 3 4 4 9" xfId="9751" xr:uid="{00000000-0005-0000-0000-000017120000}"/>
    <cellStyle name="Normal 2 3 4 5" xfId="1485" xr:uid="{00000000-0005-0000-0000-00002B120000}"/>
    <cellStyle name="Normal 2 3 4 5 2" xfId="2561" xr:uid="{00000000-0005-0000-0000-00002C120000}"/>
    <cellStyle name="Normal 2 3 4 5 2 2" xfId="4532" xr:uid="{00000000-0005-0000-0000-00002D120000}"/>
    <cellStyle name="Normal 2 3 4 5 2 2 2" xfId="8743" xr:uid="{00000000-0005-0000-0000-00002E120000}"/>
    <cellStyle name="Normal 2 3 4 5 2 2 2 2" xfId="17511" xr:uid="{00000000-0005-0000-0000-00002E120000}"/>
    <cellStyle name="Normal 2 3 4 5 2 2 3" xfId="13302" xr:uid="{00000000-0005-0000-0000-00002D120000}"/>
    <cellStyle name="Normal 2 3 4 5 2 3" xfId="6782" xr:uid="{00000000-0005-0000-0000-00002F120000}"/>
    <cellStyle name="Normal 2 3 4 5 2 3 2" xfId="15550" xr:uid="{00000000-0005-0000-0000-00002F120000}"/>
    <cellStyle name="Normal 2 3 4 5 2 4" xfId="11341" xr:uid="{00000000-0005-0000-0000-00002C120000}"/>
    <cellStyle name="Normal 2 3 4 5 3" xfId="4305" xr:uid="{00000000-0005-0000-0000-000030120000}"/>
    <cellStyle name="Normal 2 3 4 5 3 2" xfId="8520" xr:uid="{00000000-0005-0000-0000-000031120000}"/>
    <cellStyle name="Normal 2 3 4 5 3 2 2" xfId="17288" xr:uid="{00000000-0005-0000-0000-000031120000}"/>
    <cellStyle name="Normal 2 3 4 5 3 3" xfId="13079" xr:uid="{00000000-0005-0000-0000-000030120000}"/>
    <cellStyle name="Normal 2 3 4 5 4" xfId="3577" xr:uid="{00000000-0005-0000-0000-000032120000}"/>
    <cellStyle name="Normal 2 3 4 5 4 2" xfId="7794" xr:uid="{00000000-0005-0000-0000-000033120000}"/>
    <cellStyle name="Normal 2 3 4 5 4 2 2" xfId="16562" xr:uid="{00000000-0005-0000-0000-000033120000}"/>
    <cellStyle name="Normal 2 3 4 5 4 3" xfId="12353" xr:uid="{00000000-0005-0000-0000-000032120000}"/>
    <cellStyle name="Normal 2 3 4 5 5" xfId="5708" xr:uid="{00000000-0005-0000-0000-000034120000}"/>
    <cellStyle name="Normal 2 3 4 5 5 2" xfId="14476" xr:uid="{00000000-0005-0000-0000-000034120000}"/>
    <cellStyle name="Normal 2 3 4 5 6" xfId="10267" xr:uid="{00000000-0005-0000-0000-00002B120000}"/>
    <cellStyle name="Normal 2 3 4 6" xfId="994" xr:uid="{00000000-0005-0000-0000-000035120000}"/>
    <cellStyle name="Normal 2 3 4 6 2" xfId="2070" xr:uid="{00000000-0005-0000-0000-000036120000}"/>
    <cellStyle name="Normal 2 3 4 6 2 2" xfId="6291" xr:uid="{00000000-0005-0000-0000-000037120000}"/>
    <cellStyle name="Normal 2 3 4 6 2 2 2" xfId="15059" xr:uid="{00000000-0005-0000-0000-000037120000}"/>
    <cellStyle name="Normal 2 3 4 6 2 3" xfId="10850" xr:uid="{00000000-0005-0000-0000-000036120000}"/>
    <cellStyle name="Normal 2 3 4 6 3" xfId="3781" xr:uid="{00000000-0005-0000-0000-000038120000}"/>
    <cellStyle name="Normal 2 3 4 6 3 2" xfId="7998" xr:uid="{00000000-0005-0000-0000-000039120000}"/>
    <cellStyle name="Normal 2 3 4 6 3 2 2" xfId="16766" xr:uid="{00000000-0005-0000-0000-000039120000}"/>
    <cellStyle name="Normal 2 3 4 6 3 3" xfId="12557" xr:uid="{00000000-0005-0000-0000-000038120000}"/>
    <cellStyle name="Normal 2 3 4 6 4" xfId="5217" xr:uid="{00000000-0005-0000-0000-00003A120000}"/>
    <cellStyle name="Normal 2 3 4 6 4 2" xfId="13985" xr:uid="{00000000-0005-0000-0000-00003A120000}"/>
    <cellStyle name="Normal 2 3 4 6 5" xfId="9776" xr:uid="{00000000-0005-0000-0000-000035120000}"/>
    <cellStyle name="Normal 2 3 4 7" xfId="1718" xr:uid="{00000000-0005-0000-0000-00003B120000}"/>
    <cellStyle name="Normal 2 3 4 7 2" xfId="4408" xr:uid="{00000000-0005-0000-0000-00003C120000}"/>
    <cellStyle name="Normal 2 3 4 7 2 2" xfId="8623" xr:uid="{00000000-0005-0000-0000-00003D120000}"/>
    <cellStyle name="Normal 2 3 4 7 2 2 2" xfId="17391" xr:uid="{00000000-0005-0000-0000-00003D120000}"/>
    <cellStyle name="Normal 2 3 4 7 2 3" xfId="13182" xr:uid="{00000000-0005-0000-0000-00003C120000}"/>
    <cellStyle name="Normal 2 3 4 7 3" xfId="5939" xr:uid="{00000000-0005-0000-0000-00003E120000}"/>
    <cellStyle name="Normal 2 3 4 7 3 2" xfId="14707" xr:uid="{00000000-0005-0000-0000-00003E120000}"/>
    <cellStyle name="Normal 2 3 4 7 4" xfId="10498" xr:uid="{00000000-0005-0000-0000-00003B120000}"/>
    <cellStyle name="Normal 2 3 4 8" xfId="4274" xr:uid="{00000000-0005-0000-0000-00003F120000}"/>
    <cellStyle name="Normal 2 3 4 8 2" xfId="8489" xr:uid="{00000000-0005-0000-0000-000040120000}"/>
    <cellStyle name="Normal 2 3 4 8 2 2" xfId="17257" xr:uid="{00000000-0005-0000-0000-000040120000}"/>
    <cellStyle name="Normal 2 3 4 8 3" xfId="13048" xr:uid="{00000000-0005-0000-0000-00003F120000}"/>
    <cellStyle name="Normal 2 3 4 9" xfId="4206" xr:uid="{00000000-0005-0000-0000-000041120000}"/>
    <cellStyle name="Normal 2 3 4 9 2" xfId="8421" xr:uid="{00000000-0005-0000-0000-000042120000}"/>
    <cellStyle name="Normal 2 3 4 9 2 2" xfId="17189" xr:uid="{00000000-0005-0000-0000-000042120000}"/>
    <cellStyle name="Normal 2 3 4 9 3" xfId="12980" xr:uid="{00000000-0005-0000-0000-000041120000}"/>
    <cellStyle name="Normal 2 3 5" xfId="303" xr:uid="{00000000-0005-0000-0000-000043120000}"/>
    <cellStyle name="Normal 2 3 5 10" xfId="4843" xr:uid="{00000000-0005-0000-0000-000044120000}"/>
    <cellStyle name="Normal 2 3 5 10 2" xfId="13611" xr:uid="{00000000-0005-0000-0000-000044120000}"/>
    <cellStyle name="Normal 2 3 5 11" xfId="618" xr:uid="{00000000-0005-0000-0000-000045120000}"/>
    <cellStyle name="Normal 2 3 5 11 2" xfId="9402" xr:uid="{00000000-0005-0000-0000-000045120000}"/>
    <cellStyle name="Normal 2 3 5 12" xfId="9100" xr:uid="{00000000-0005-0000-0000-000043120000}"/>
    <cellStyle name="Normal 2 3 5 2" xfId="467" xr:uid="{00000000-0005-0000-0000-000046120000}"/>
    <cellStyle name="Normal 2 3 5 2 2" xfId="914" xr:uid="{00000000-0005-0000-0000-000047120000}"/>
    <cellStyle name="Normal 2 3 5 2 2 2" xfId="1627" xr:uid="{00000000-0005-0000-0000-000048120000}"/>
    <cellStyle name="Normal 2 3 5 2 2 2 2" xfId="2701" xr:uid="{00000000-0005-0000-0000-000049120000}"/>
    <cellStyle name="Normal 2 3 5 2 2 2 2 2" xfId="6922" xr:uid="{00000000-0005-0000-0000-00004A120000}"/>
    <cellStyle name="Normal 2 3 5 2 2 2 2 2 2" xfId="15690" xr:uid="{00000000-0005-0000-0000-00004A120000}"/>
    <cellStyle name="Normal 2 3 5 2 2 2 2 3" xfId="11481" xr:uid="{00000000-0005-0000-0000-000049120000}"/>
    <cellStyle name="Normal 2 3 5 2 2 2 3" xfId="4573" xr:uid="{00000000-0005-0000-0000-00004B120000}"/>
    <cellStyle name="Normal 2 3 5 2 2 2 3 2" xfId="8784" xr:uid="{00000000-0005-0000-0000-00004C120000}"/>
    <cellStyle name="Normal 2 3 5 2 2 2 3 2 2" xfId="17552" xr:uid="{00000000-0005-0000-0000-00004C120000}"/>
    <cellStyle name="Normal 2 3 5 2 2 2 3 3" xfId="13343" xr:uid="{00000000-0005-0000-0000-00004B120000}"/>
    <cellStyle name="Normal 2 3 5 2 2 2 4" xfId="5848" xr:uid="{00000000-0005-0000-0000-00004D120000}"/>
    <cellStyle name="Normal 2 3 5 2 2 2 4 2" xfId="14616" xr:uid="{00000000-0005-0000-0000-00004D120000}"/>
    <cellStyle name="Normal 2 3 5 2 2 2 5" xfId="10407" xr:uid="{00000000-0005-0000-0000-000048120000}"/>
    <cellStyle name="Normal 2 3 5 2 2 3" xfId="1990" xr:uid="{00000000-0005-0000-0000-00004E120000}"/>
    <cellStyle name="Normal 2 3 5 2 2 3 2" xfId="6211" xr:uid="{00000000-0005-0000-0000-00004F120000}"/>
    <cellStyle name="Normal 2 3 5 2 2 3 2 2" xfId="14979" xr:uid="{00000000-0005-0000-0000-00004F120000}"/>
    <cellStyle name="Normal 2 3 5 2 2 3 3" xfId="10770" xr:uid="{00000000-0005-0000-0000-00004E120000}"/>
    <cellStyle name="Normal 2 3 5 2 2 4" xfId="3342" xr:uid="{00000000-0005-0000-0000-000050120000}"/>
    <cellStyle name="Normal 2 3 5 2 2 4 2" xfId="7560" xr:uid="{00000000-0005-0000-0000-000051120000}"/>
    <cellStyle name="Normal 2 3 5 2 2 4 2 2" xfId="16328" xr:uid="{00000000-0005-0000-0000-000051120000}"/>
    <cellStyle name="Normal 2 3 5 2 2 4 3" xfId="12119" xr:uid="{00000000-0005-0000-0000-000050120000}"/>
    <cellStyle name="Normal 2 3 5 2 2 5" xfId="5137" xr:uid="{00000000-0005-0000-0000-000052120000}"/>
    <cellStyle name="Normal 2 3 5 2 2 5 2" xfId="13905" xr:uid="{00000000-0005-0000-0000-000052120000}"/>
    <cellStyle name="Normal 2 3 5 2 2 6" xfId="9696" xr:uid="{00000000-0005-0000-0000-000047120000}"/>
    <cellStyle name="Normal 2 3 5 2 3" xfId="1222" xr:uid="{00000000-0005-0000-0000-000053120000}"/>
    <cellStyle name="Normal 2 3 5 2 3 2" xfId="2298" xr:uid="{00000000-0005-0000-0000-000054120000}"/>
    <cellStyle name="Normal 2 3 5 2 3 2 2" xfId="4143" xr:uid="{00000000-0005-0000-0000-000055120000}"/>
    <cellStyle name="Normal 2 3 5 2 3 2 2 2" xfId="8358" xr:uid="{00000000-0005-0000-0000-000056120000}"/>
    <cellStyle name="Normal 2 3 5 2 3 2 2 2 2" xfId="17126" xr:uid="{00000000-0005-0000-0000-000056120000}"/>
    <cellStyle name="Normal 2 3 5 2 3 2 2 3" xfId="12917" xr:uid="{00000000-0005-0000-0000-000055120000}"/>
    <cellStyle name="Normal 2 3 5 2 3 2 3" xfId="6519" xr:uid="{00000000-0005-0000-0000-000057120000}"/>
    <cellStyle name="Normal 2 3 5 2 3 2 3 2" xfId="15287" xr:uid="{00000000-0005-0000-0000-000057120000}"/>
    <cellStyle name="Normal 2 3 5 2 3 2 4" xfId="11078" xr:uid="{00000000-0005-0000-0000-000054120000}"/>
    <cellStyle name="Normal 2 3 5 2 3 3" xfId="3675" xr:uid="{00000000-0005-0000-0000-000058120000}"/>
    <cellStyle name="Normal 2 3 5 2 3 3 2" xfId="7892" xr:uid="{00000000-0005-0000-0000-000059120000}"/>
    <cellStyle name="Normal 2 3 5 2 3 3 2 2" xfId="16660" xr:uid="{00000000-0005-0000-0000-000059120000}"/>
    <cellStyle name="Normal 2 3 5 2 3 3 3" xfId="12451" xr:uid="{00000000-0005-0000-0000-000058120000}"/>
    <cellStyle name="Normal 2 3 5 2 3 4" xfId="5445" xr:uid="{00000000-0005-0000-0000-00005A120000}"/>
    <cellStyle name="Normal 2 3 5 2 3 4 2" xfId="14213" xr:uid="{00000000-0005-0000-0000-00005A120000}"/>
    <cellStyle name="Normal 2 3 5 2 3 5" xfId="10004" xr:uid="{00000000-0005-0000-0000-000053120000}"/>
    <cellStyle name="Normal 2 3 5 2 4" xfId="1798" xr:uid="{00000000-0005-0000-0000-00005B120000}"/>
    <cellStyle name="Normal 2 3 5 2 4 2" xfId="3915" xr:uid="{00000000-0005-0000-0000-00005C120000}"/>
    <cellStyle name="Normal 2 3 5 2 4 2 2" xfId="8132" xr:uid="{00000000-0005-0000-0000-00005D120000}"/>
    <cellStyle name="Normal 2 3 5 2 4 2 2 2" xfId="16900" xr:uid="{00000000-0005-0000-0000-00005D120000}"/>
    <cellStyle name="Normal 2 3 5 2 4 2 3" xfId="12691" xr:uid="{00000000-0005-0000-0000-00005C120000}"/>
    <cellStyle name="Normal 2 3 5 2 4 3" xfId="6019" xr:uid="{00000000-0005-0000-0000-00005E120000}"/>
    <cellStyle name="Normal 2 3 5 2 4 3 2" xfId="14787" xr:uid="{00000000-0005-0000-0000-00005E120000}"/>
    <cellStyle name="Normal 2 3 5 2 4 4" xfId="10578" xr:uid="{00000000-0005-0000-0000-00005B120000}"/>
    <cellStyle name="Normal 2 3 5 2 5" xfId="2941" xr:uid="{00000000-0005-0000-0000-00005F120000}"/>
    <cellStyle name="Normal 2 3 5 2 5 2" xfId="7160" xr:uid="{00000000-0005-0000-0000-000060120000}"/>
    <cellStyle name="Normal 2 3 5 2 5 2 2" xfId="15928" xr:uid="{00000000-0005-0000-0000-000060120000}"/>
    <cellStyle name="Normal 2 3 5 2 5 3" xfId="11719" xr:uid="{00000000-0005-0000-0000-00005F120000}"/>
    <cellStyle name="Normal 2 3 5 2 6" xfId="4945" xr:uid="{00000000-0005-0000-0000-000061120000}"/>
    <cellStyle name="Normal 2 3 5 2 6 2" xfId="13713" xr:uid="{00000000-0005-0000-0000-000061120000}"/>
    <cellStyle name="Normal 2 3 5 2 7" xfId="722" xr:uid="{00000000-0005-0000-0000-000062120000}"/>
    <cellStyle name="Normal 2 3 5 2 7 2" xfId="9504" xr:uid="{00000000-0005-0000-0000-000062120000}"/>
    <cellStyle name="Normal 2 3 5 2 8" xfId="9254" xr:uid="{00000000-0005-0000-0000-000046120000}"/>
    <cellStyle name="Normal 2 3 5 3" xfId="811" xr:uid="{00000000-0005-0000-0000-000063120000}"/>
    <cellStyle name="Normal 2 3 5 3 2" xfId="1379" xr:uid="{00000000-0005-0000-0000-000064120000}"/>
    <cellStyle name="Normal 2 3 5 3 2 2" xfId="2455" xr:uid="{00000000-0005-0000-0000-000065120000}"/>
    <cellStyle name="Normal 2 3 5 3 2 2 2" xfId="6676" xr:uid="{00000000-0005-0000-0000-000066120000}"/>
    <cellStyle name="Normal 2 3 5 3 2 2 2 2" xfId="15444" xr:uid="{00000000-0005-0000-0000-000066120000}"/>
    <cellStyle name="Normal 2 3 5 3 2 2 3" xfId="11235" xr:uid="{00000000-0005-0000-0000-000065120000}"/>
    <cellStyle name="Normal 2 3 5 3 2 3" xfId="3478" xr:uid="{00000000-0005-0000-0000-000067120000}"/>
    <cellStyle name="Normal 2 3 5 3 2 3 2" xfId="7696" xr:uid="{00000000-0005-0000-0000-000068120000}"/>
    <cellStyle name="Normal 2 3 5 3 2 3 2 2" xfId="16464" xr:uid="{00000000-0005-0000-0000-000068120000}"/>
    <cellStyle name="Normal 2 3 5 3 2 3 3" xfId="12255" xr:uid="{00000000-0005-0000-0000-000067120000}"/>
    <cellStyle name="Normal 2 3 5 3 2 4" xfId="5602" xr:uid="{00000000-0005-0000-0000-000069120000}"/>
    <cellStyle name="Normal 2 3 5 3 2 4 2" xfId="14370" xr:uid="{00000000-0005-0000-0000-000069120000}"/>
    <cellStyle name="Normal 2 3 5 3 2 5" xfId="10161" xr:uid="{00000000-0005-0000-0000-000064120000}"/>
    <cellStyle name="Normal 2 3 5 3 3" xfId="1887" xr:uid="{00000000-0005-0000-0000-00006A120000}"/>
    <cellStyle name="Normal 2 3 5 3 3 2" xfId="4110" xr:uid="{00000000-0005-0000-0000-00006B120000}"/>
    <cellStyle name="Normal 2 3 5 3 3 2 2" xfId="8325" xr:uid="{00000000-0005-0000-0000-00006C120000}"/>
    <cellStyle name="Normal 2 3 5 3 3 2 2 2" xfId="17093" xr:uid="{00000000-0005-0000-0000-00006C120000}"/>
    <cellStyle name="Normal 2 3 5 3 3 2 3" xfId="12884" xr:uid="{00000000-0005-0000-0000-00006B120000}"/>
    <cellStyle name="Normal 2 3 5 3 3 3" xfId="6108" xr:uid="{00000000-0005-0000-0000-00006D120000}"/>
    <cellStyle name="Normal 2 3 5 3 3 3 2" xfId="14876" xr:uid="{00000000-0005-0000-0000-00006D120000}"/>
    <cellStyle name="Normal 2 3 5 3 3 4" xfId="10667" xr:uid="{00000000-0005-0000-0000-00006A120000}"/>
    <cellStyle name="Normal 2 3 5 3 4" xfId="3077" xr:uid="{00000000-0005-0000-0000-00006E120000}"/>
    <cellStyle name="Normal 2 3 5 3 4 2" xfId="7296" xr:uid="{00000000-0005-0000-0000-00006F120000}"/>
    <cellStyle name="Normal 2 3 5 3 4 2 2" xfId="16064" xr:uid="{00000000-0005-0000-0000-00006F120000}"/>
    <cellStyle name="Normal 2 3 5 3 4 3" xfId="11855" xr:uid="{00000000-0005-0000-0000-00006E120000}"/>
    <cellStyle name="Normal 2 3 5 3 5" xfId="5034" xr:uid="{00000000-0005-0000-0000-000070120000}"/>
    <cellStyle name="Normal 2 3 5 3 5 2" xfId="13802" xr:uid="{00000000-0005-0000-0000-000070120000}"/>
    <cellStyle name="Normal 2 3 5 3 6" xfId="9593" xr:uid="{00000000-0005-0000-0000-000063120000}"/>
    <cellStyle name="Normal 2 3 5 4" xfId="1536" xr:uid="{00000000-0005-0000-0000-000071120000}"/>
    <cellStyle name="Normal 2 3 5 4 2" xfId="2612" xr:uid="{00000000-0005-0000-0000-000072120000}"/>
    <cellStyle name="Normal 2 3 5 4 2 2" xfId="4413" xr:uid="{00000000-0005-0000-0000-000073120000}"/>
    <cellStyle name="Normal 2 3 5 4 2 2 2" xfId="8628" xr:uid="{00000000-0005-0000-0000-000074120000}"/>
    <cellStyle name="Normal 2 3 5 4 2 2 2 2" xfId="17396" xr:uid="{00000000-0005-0000-0000-000074120000}"/>
    <cellStyle name="Normal 2 3 5 4 2 2 3" xfId="13187" xr:uid="{00000000-0005-0000-0000-000073120000}"/>
    <cellStyle name="Normal 2 3 5 4 2 3" xfId="6833" xr:uid="{00000000-0005-0000-0000-000075120000}"/>
    <cellStyle name="Normal 2 3 5 4 2 3 2" xfId="15601" xr:uid="{00000000-0005-0000-0000-000075120000}"/>
    <cellStyle name="Normal 2 3 5 4 2 4" xfId="11392" xr:uid="{00000000-0005-0000-0000-000072120000}"/>
    <cellStyle name="Normal 2 3 5 4 3" xfId="3260" xr:uid="{00000000-0005-0000-0000-000076120000}"/>
    <cellStyle name="Normal 2 3 5 4 3 2" xfId="7478" xr:uid="{00000000-0005-0000-0000-000077120000}"/>
    <cellStyle name="Normal 2 3 5 4 3 2 2" xfId="16246" xr:uid="{00000000-0005-0000-0000-000077120000}"/>
    <cellStyle name="Normal 2 3 5 4 3 3" xfId="12037" xr:uid="{00000000-0005-0000-0000-000076120000}"/>
    <cellStyle name="Normal 2 3 5 4 4" xfId="5759" xr:uid="{00000000-0005-0000-0000-000078120000}"/>
    <cellStyle name="Normal 2 3 5 4 4 2" xfId="14527" xr:uid="{00000000-0005-0000-0000-000078120000}"/>
    <cellStyle name="Normal 2 3 5 4 5" xfId="10318" xr:uid="{00000000-0005-0000-0000-000071120000}"/>
    <cellStyle name="Normal 2 3 5 5" xfId="1065" xr:uid="{00000000-0005-0000-0000-000079120000}"/>
    <cellStyle name="Normal 2 3 5 5 2" xfId="2141" xr:uid="{00000000-0005-0000-0000-00007A120000}"/>
    <cellStyle name="Normal 2 3 5 5 2 2" xfId="6362" xr:uid="{00000000-0005-0000-0000-00007B120000}"/>
    <cellStyle name="Normal 2 3 5 5 2 2 2" xfId="15130" xr:uid="{00000000-0005-0000-0000-00007B120000}"/>
    <cellStyle name="Normal 2 3 5 5 2 3" xfId="10921" xr:uid="{00000000-0005-0000-0000-00007A120000}"/>
    <cellStyle name="Normal 2 3 5 5 3" xfId="3830" xr:uid="{00000000-0005-0000-0000-00007C120000}"/>
    <cellStyle name="Normal 2 3 5 5 3 2" xfId="8047" xr:uid="{00000000-0005-0000-0000-00007D120000}"/>
    <cellStyle name="Normal 2 3 5 5 3 2 2" xfId="16815" xr:uid="{00000000-0005-0000-0000-00007D120000}"/>
    <cellStyle name="Normal 2 3 5 5 3 3" xfId="12606" xr:uid="{00000000-0005-0000-0000-00007C120000}"/>
    <cellStyle name="Normal 2 3 5 5 4" xfId="5288" xr:uid="{00000000-0005-0000-0000-00007E120000}"/>
    <cellStyle name="Normal 2 3 5 5 4 2" xfId="14056" xr:uid="{00000000-0005-0000-0000-00007E120000}"/>
    <cellStyle name="Normal 2 3 5 5 5" xfId="9847" xr:uid="{00000000-0005-0000-0000-000079120000}"/>
    <cellStyle name="Normal 2 3 5 6" xfId="1696" xr:uid="{00000000-0005-0000-0000-00007F120000}"/>
    <cellStyle name="Normal 2 3 5 6 2" xfId="4243" xr:uid="{00000000-0005-0000-0000-000080120000}"/>
    <cellStyle name="Normal 2 3 5 6 2 2" xfId="8458" xr:uid="{00000000-0005-0000-0000-000081120000}"/>
    <cellStyle name="Normal 2 3 5 6 2 2 2" xfId="17226" xr:uid="{00000000-0005-0000-0000-000081120000}"/>
    <cellStyle name="Normal 2 3 5 6 2 3" xfId="13017" xr:uid="{00000000-0005-0000-0000-000080120000}"/>
    <cellStyle name="Normal 2 3 5 6 3" xfId="5917" xr:uid="{00000000-0005-0000-0000-000082120000}"/>
    <cellStyle name="Normal 2 3 5 6 3 2" xfId="14685" xr:uid="{00000000-0005-0000-0000-000082120000}"/>
    <cellStyle name="Normal 2 3 5 6 4" xfId="10476" xr:uid="{00000000-0005-0000-0000-00007F120000}"/>
    <cellStyle name="Normal 2 3 5 7" xfId="4011" xr:uid="{00000000-0005-0000-0000-000083120000}"/>
    <cellStyle name="Normal 2 3 5 7 2" xfId="8228" xr:uid="{00000000-0005-0000-0000-000084120000}"/>
    <cellStyle name="Normal 2 3 5 7 2 2" xfId="16996" xr:uid="{00000000-0005-0000-0000-000084120000}"/>
    <cellStyle name="Normal 2 3 5 7 3" xfId="12787" xr:uid="{00000000-0005-0000-0000-000083120000}"/>
    <cellStyle name="Normal 2 3 5 8" xfId="4714" xr:uid="{00000000-0005-0000-0000-000085120000}"/>
    <cellStyle name="Normal 2 3 5 8 2" xfId="8924" xr:uid="{00000000-0005-0000-0000-000086120000}"/>
    <cellStyle name="Normal 2 3 5 8 2 2" xfId="17692" xr:uid="{00000000-0005-0000-0000-000086120000}"/>
    <cellStyle name="Normal 2 3 5 8 3" xfId="13483" xr:uid="{00000000-0005-0000-0000-000085120000}"/>
    <cellStyle name="Normal 2 3 5 9" xfId="2859" xr:uid="{00000000-0005-0000-0000-000087120000}"/>
    <cellStyle name="Normal 2 3 5 9 2" xfId="7078" xr:uid="{00000000-0005-0000-0000-000088120000}"/>
    <cellStyle name="Normal 2 3 5 9 2 2" xfId="15846" xr:uid="{00000000-0005-0000-0000-000088120000}"/>
    <cellStyle name="Normal 2 3 5 9 3" xfId="11637" xr:uid="{00000000-0005-0000-0000-000087120000}"/>
    <cellStyle name="Normal 2 3 6" xfId="348" xr:uid="{00000000-0005-0000-0000-000089120000}"/>
    <cellStyle name="Normal 2 3 6 10" xfId="4828" xr:uid="{00000000-0005-0000-0000-00008A120000}"/>
    <cellStyle name="Normal 2 3 6 10 2" xfId="13596" xr:uid="{00000000-0005-0000-0000-00008A120000}"/>
    <cellStyle name="Normal 2 3 6 11" xfId="603" xr:uid="{00000000-0005-0000-0000-00008B120000}"/>
    <cellStyle name="Normal 2 3 6 11 2" xfId="9387" xr:uid="{00000000-0005-0000-0000-00008B120000}"/>
    <cellStyle name="Normal 2 3 6 12" xfId="9140" xr:uid="{00000000-0005-0000-0000-000089120000}"/>
    <cellStyle name="Normal 2 3 6 2" xfId="507" xr:uid="{00000000-0005-0000-0000-00008C120000}"/>
    <cellStyle name="Normal 2 3 6 2 2" xfId="899" xr:uid="{00000000-0005-0000-0000-00008D120000}"/>
    <cellStyle name="Normal 2 3 6 2 2 2" xfId="1623" xr:uid="{00000000-0005-0000-0000-00008E120000}"/>
    <cellStyle name="Normal 2 3 6 2 2 2 2" xfId="2697" xr:uid="{00000000-0005-0000-0000-00008F120000}"/>
    <cellStyle name="Normal 2 3 6 2 2 2 2 2" xfId="6918" xr:uid="{00000000-0005-0000-0000-000090120000}"/>
    <cellStyle name="Normal 2 3 6 2 2 2 2 2 2" xfId="15686" xr:uid="{00000000-0005-0000-0000-000090120000}"/>
    <cellStyle name="Normal 2 3 6 2 2 2 2 3" xfId="11477" xr:uid="{00000000-0005-0000-0000-00008F120000}"/>
    <cellStyle name="Normal 2 3 6 2 2 2 3" xfId="4558" xr:uid="{00000000-0005-0000-0000-000091120000}"/>
    <cellStyle name="Normal 2 3 6 2 2 2 3 2" xfId="8769" xr:uid="{00000000-0005-0000-0000-000092120000}"/>
    <cellStyle name="Normal 2 3 6 2 2 2 3 2 2" xfId="17537" xr:uid="{00000000-0005-0000-0000-000092120000}"/>
    <cellStyle name="Normal 2 3 6 2 2 2 3 3" xfId="13328" xr:uid="{00000000-0005-0000-0000-000091120000}"/>
    <cellStyle name="Normal 2 3 6 2 2 2 4" xfId="5844" xr:uid="{00000000-0005-0000-0000-000093120000}"/>
    <cellStyle name="Normal 2 3 6 2 2 2 4 2" xfId="14612" xr:uid="{00000000-0005-0000-0000-000093120000}"/>
    <cellStyle name="Normal 2 3 6 2 2 2 5" xfId="10403" xr:uid="{00000000-0005-0000-0000-00008E120000}"/>
    <cellStyle name="Normal 2 3 6 2 2 3" xfId="1975" xr:uid="{00000000-0005-0000-0000-000094120000}"/>
    <cellStyle name="Normal 2 3 6 2 2 3 2" xfId="6196" xr:uid="{00000000-0005-0000-0000-000095120000}"/>
    <cellStyle name="Normal 2 3 6 2 2 3 2 2" xfId="14964" xr:uid="{00000000-0005-0000-0000-000095120000}"/>
    <cellStyle name="Normal 2 3 6 2 2 3 3" xfId="10755" xr:uid="{00000000-0005-0000-0000-000094120000}"/>
    <cellStyle name="Normal 2 3 6 2 2 4" xfId="3339" xr:uid="{00000000-0005-0000-0000-000096120000}"/>
    <cellStyle name="Normal 2 3 6 2 2 4 2" xfId="7557" xr:uid="{00000000-0005-0000-0000-000097120000}"/>
    <cellStyle name="Normal 2 3 6 2 2 4 2 2" xfId="16325" xr:uid="{00000000-0005-0000-0000-000097120000}"/>
    <cellStyle name="Normal 2 3 6 2 2 4 3" xfId="12116" xr:uid="{00000000-0005-0000-0000-000096120000}"/>
    <cellStyle name="Normal 2 3 6 2 2 5" xfId="5122" xr:uid="{00000000-0005-0000-0000-000098120000}"/>
    <cellStyle name="Normal 2 3 6 2 2 5 2" xfId="13890" xr:uid="{00000000-0005-0000-0000-000098120000}"/>
    <cellStyle name="Normal 2 3 6 2 2 6" xfId="9681" xr:uid="{00000000-0005-0000-0000-00008D120000}"/>
    <cellStyle name="Normal 2 3 6 2 3" xfId="1262" xr:uid="{00000000-0005-0000-0000-000099120000}"/>
    <cellStyle name="Normal 2 3 6 2 3 2" xfId="2338" xr:uid="{00000000-0005-0000-0000-00009A120000}"/>
    <cellStyle name="Normal 2 3 6 2 3 2 2" xfId="6559" xr:uid="{00000000-0005-0000-0000-00009B120000}"/>
    <cellStyle name="Normal 2 3 6 2 3 2 2 2" xfId="15327" xr:uid="{00000000-0005-0000-0000-00009B120000}"/>
    <cellStyle name="Normal 2 3 6 2 3 2 3" xfId="11118" xr:uid="{00000000-0005-0000-0000-00009A120000}"/>
    <cellStyle name="Normal 2 3 6 2 3 3" xfId="3715" xr:uid="{00000000-0005-0000-0000-00009C120000}"/>
    <cellStyle name="Normal 2 3 6 2 3 3 2" xfId="7932" xr:uid="{00000000-0005-0000-0000-00009D120000}"/>
    <cellStyle name="Normal 2 3 6 2 3 3 2 2" xfId="16700" xr:uid="{00000000-0005-0000-0000-00009D120000}"/>
    <cellStyle name="Normal 2 3 6 2 3 3 3" xfId="12491" xr:uid="{00000000-0005-0000-0000-00009C120000}"/>
    <cellStyle name="Normal 2 3 6 2 3 4" xfId="5485" xr:uid="{00000000-0005-0000-0000-00009E120000}"/>
    <cellStyle name="Normal 2 3 6 2 3 4 2" xfId="14253" xr:uid="{00000000-0005-0000-0000-00009E120000}"/>
    <cellStyle name="Normal 2 3 6 2 3 5" xfId="10044" xr:uid="{00000000-0005-0000-0000-000099120000}"/>
    <cellStyle name="Normal 2 3 6 2 4" xfId="1783" xr:uid="{00000000-0005-0000-0000-00009F120000}"/>
    <cellStyle name="Normal 2 3 6 2 4 2" xfId="3911" xr:uid="{00000000-0005-0000-0000-0000A0120000}"/>
    <cellStyle name="Normal 2 3 6 2 4 2 2" xfId="8128" xr:uid="{00000000-0005-0000-0000-0000A1120000}"/>
    <cellStyle name="Normal 2 3 6 2 4 2 2 2" xfId="16896" xr:uid="{00000000-0005-0000-0000-0000A1120000}"/>
    <cellStyle name="Normal 2 3 6 2 4 2 3" xfId="12687" xr:uid="{00000000-0005-0000-0000-0000A0120000}"/>
    <cellStyle name="Normal 2 3 6 2 4 3" xfId="6004" xr:uid="{00000000-0005-0000-0000-0000A2120000}"/>
    <cellStyle name="Normal 2 3 6 2 4 3 2" xfId="14772" xr:uid="{00000000-0005-0000-0000-0000A2120000}"/>
    <cellStyle name="Normal 2 3 6 2 4 4" xfId="10563" xr:uid="{00000000-0005-0000-0000-00009F120000}"/>
    <cellStyle name="Normal 2 3 6 2 5" xfId="2938" xr:uid="{00000000-0005-0000-0000-0000A3120000}"/>
    <cellStyle name="Normal 2 3 6 2 5 2" xfId="7157" xr:uid="{00000000-0005-0000-0000-0000A4120000}"/>
    <cellStyle name="Normal 2 3 6 2 5 2 2" xfId="15925" xr:uid="{00000000-0005-0000-0000-0000A4120000}"/>
    <cellStyle name="Normal 2 3 6 2 5 3" xfId="11716" xr:uid="{00000000-0005-0000-0000-0000A3120000}"/>
    <cellStyle name="Normal 2 3 6 2 6" xfId="4930" xr:uid="{00000000-0005-0000-0000-0000A5120000}"/>
    <cellStyle name="Normal 2 3 6 2 6 2" xfId="13698" xr:uid="{00000000-0005-0000-0000-0000A5120000}"/>
    <cellStyle name="Normal 2 3 6 2 7" xfId="707" xr:uid="{00000000-0005-0000-0000-0000A6120000}"/>
    <cellStyle name="Normal 2 3 6 2 7 2" xfId="9489" xr:uid="{00000000-0005-0000-0000-0000A6120000}"/>
    <cellStyle name="Normal 2 3 6 2 8" xfId="9294" xr:uid="{00000000-0005-0000-0000-00008C120000}"/>
    <cellStyle name="Normal 2 3 6 3" xfId="796" xr:uid="{00000000-0005-0000-0000-0000A7120000}"/>
    <cellStyle name="Normal 2 3 6 3 2" xfId="1419" xr:uid="{00000000-0005-0000-0000-0000A8120000}"/>
    <cellStyle name="Normal 2 3 6 3 2 2" xfId="2495" xr:uid="{00000000-0005-0000-0000-0000A9120000}"/>
    <cellStyle name="Normal 2 3 6 3 2 2 2" xfId="6716" xr:uid="{00000000-0005-0000-0000-0000AA120000}"/>
    <cellStyle name="Normal 2 3 6 3 2 2 2 2" xfId="15484" xr:uid="{00000000-0005-0000-0000-0000AA120000}"/>
    <cellStyle name="Normal 2 3 6 3 2 2 3" xfId="11275" xr:uid="{00000000-0005-0000-0000-0000A9120000}"/>
    <cellStyle name="Normal 2 3 6 3 2 3" xfId="3518" xr:uid="{00000000-0005-0000-0000-0000AB120000}"/>
    <cellStyle name="Normal 2 3 6 3 2 3 2" xfId="7736" xr:uid="{00000000-0005-0000-0000-0000AC120000}"/>
    <cellStyle name="Normal 2 3 6 3 2 3 2 2" xfId="16504" xr:uid="{00000000-0005-0000-0000-0000AC120000}"/>
    <cellStyle name="Normal 2 3 6 3 2 3 3" xfId="12295" xr:uid="{00000000-0005-0000-0000-0000AB120000}"/>
    <cellStyle name="Normal 2 3 6 3 2 4" xfId="5642" xr:uid="{00000000-0005-0000-0000-0000AD120000}"/>
    <cellStyle name="Normal 2 3 6 3 2 4 2" xfId="14410" xr:uid="{00000000-0005-0000-0000-0000AD120000}"/>
    <cellStyle name="Normal 2 3 6 3 2 5" xfId="10201" xr:uid="{00000000-0005-0000-0000-0000A8120000}"/>
    <cellStyle name="Normal 2 3 6 3 3" xfId="1872" xr:uid="{00000000-0005-0000-0000-0000AE120000}"/>
    <cellStyle name="Normal 2 3 6 3 3 2" xfId="4674" xr:uid="{00000000-0005-0000-0000-0000AF120000}"/>
    <cellStyle name="Normal 2 3 6 3 3 2 2" xfId="8884" xr:uid="{00000000-0005-0000-0000-0000B0120000}"/>
    <cellStyle name="Normal 2 3 6 3 3 2 2 2" xfId="17652" xr:uid="{00000000-0005-0000-0000-0000B0120000}"/>
    <cellStyle name="Normal 2 3 6 3 3 2 3" xfId="13443" xr:uid="{00000000-0005-0000-0000-0000AF120000}"/>
    <cellStyle name="Normal 2 3 6 3 3 3" xfId="6093" xr:uid="{00000000-0005-0000-0000-0000B1120000}"/>
    <cellStyle name="Normal 2 3 6 3 3 3 2" xfId="14861" xr:uid="{00000000-0005-0000-0000-0000B1120000}"/>
    <cellStyle name="Normal 2 3 6 3 3 4" xfId="10652" xr:uid="{00000000-0005-0000-0000-0000AE120000}"/>
    <cellStyle name="Normal 2 3 6 3 4" xfId="3117" xr:uid="{00000000-0005-0000-0000-0000B2120000}"/>
    <cellStyle name="Normal 2 3 6 3 4 2" xfId="7336" xr:uid="{00000000-0005-0000-0000-0000B3120000}"/>
    <cellStyle name="Normal 2 3 6 3 4 2 2" xfId="16104" xr:uid="{00000000-0005-0000-0000-0000B3120000}"/>
    <cellStyle name="Normal 2 3 6 3 4 3" xfId="11895" xr:uid="{00000000-0005-0000-0000-0000B2120000}"/>
    <cellStyle name="Normal 2 3 6 3 5" xfId="5019" xr:uid="{00000000-0005-0000-0000-0000B4120000}"/>
    <cellStyle name="Normal 2 3 6 3 5 2" xfId="13787" xr:uid="{00000000-0005-0000-0000-0000B4120000}"/>
    <cellStyle name="Normal 2 3 6 3 6" xfId="9578" xr:uid="{00000000-0005-0000-0000-0000A7120000}"/>
    <cellStyle name="Normal 2 3 6 4" xfId="1576" xr:uid="{00000000-0005-0000-0000-0000B5120000}"/>
    <cellStyle name="Normal 2 3 6 4 2" xfId="2652" xr:uid="{00000000-0005-0000-0000-0000B6120000}"/>
    <cellStyle name="Normal 2 3 6 4 2 2" xfId="4387" xr:uid="{00000000-0005-0000-0000-0000B7120000}"/>
    <cellStyle name="Normal 2 3 6 4 2 2 2" xfId="8602" xr:uid="{00000000-0005-0000-0000-0000B8120000}"/>
    <cellStyle name="Normal 2 3 6 4 2 2 2 2" xfId="17370" xr:uid="{00000000-0005-0000-0000-0000B8120000}"/>
    <cellStyle name="Normal 2 3 6 4 2 2 3" xfId="13161" xr:uid="{00000000-0005-0000-0000-0000B7120000}"/>
    <cellStyle name="Normal 2 3 6 4 2 3" xfId="6873" xr:uid="{00000000-0005-0000-0000-0000B9120000}"/>
    <cellStyle name="Normal 2 3 6 4 2 3 2" xfId="15641" xr:uid="{00000000-0005-0000-0000-0000B9120000}"/>
    <cellStyle name="Normal 2 3 6 4 2 4" xfId="11432" xr:uid="{00000000-0005-0000-0000-0000B6120000}"/>
    <cellStyle name="Normal 2 3 6 4 3" xfId="3300" xr:uid="{00000000-0005-0000-0000-0000BA120000}"/>
    <cellStyle name="Normal 2 3 6 4 3 2" xfId="7518" xr:uid="{00000000-0005-0000-0000-0000BB120000}"/>
    <cellStyle name="Normal 2 3 6 4 3 2 2" xfId="16286" xr:uid="{00000000-0005-0000-0000-0000BB120000}"/>
    <cellStyle name="Normal 2 3 6 4 3 3" xfId="12077" xr:uid="{00000000-0005-0000-0000-0000BA120000}"/>
    <cellStyle name="Normal 2 3 6 4 4" xfId="5799" xr:uid="{00000000-0005-0000-0000-0000BC120000}"/>
    <cellStyle name="Normal 2 3 6 4 4 2" xfId="14567" xr:uid="{00000000-0005-0000-0000-0000BC120000}"/>
    <cellStyle name="Normal 2 3 6 4 5" xfId="10358" xr:uid="{00000000-0005-0000-0000-0000B5120000}"/>
    <cellStyle name="Normal 2 3 6 5" xfId="1105" xr:uid="{00000000-0005-0000-0000-0000BD120000}"/>
    <cellStyle name="Normal 2 3 6 5 2" xfId="2181" xr:uid="{00000000-0005-0000-0000-0000BE120000}"/>
    <cellStyle name="Normal 2 3 6 5 2 2" xfId="6402" xr:uid="{00000000-0005-0000-0000-0000BF120000}"/>
    <cellStyle name="Normal 2 3 6 5 2 2 2" xfId="15170" xr:uid="{00000000-0005-0000-0000-0000BF120000}"/>
    <cellStyle name="Normal 2 3 6 5 2 3" xfId="10961" xr:uid="{00000000-0005-0000-0000-0000BE120000}"/>
    <cellStyle name="Normal 2 3 6 5 3" xfId="3870" xr:uid="{00000000-0005-0000-0000-0000C0120000}"/>
    <cellStyle name="Normal 2 3 6 5 3 2" xfId="8087" xr:uid="{00000000-0005-0000-0000-0000C1120000}"/>
    <cellStyle name="Normal 2 3 6 5 3 2 2" xfId="16855" xr:uid="{00000000-0005-0000-0000-0000C1120000}"/>
    <cellStyle name="Normal 2 3 6 5 3 3" xfId="12646" xr:uid="{00000000-0005-0000-0000-0000C0120000}"/>
    <cellStyle name="Normal 2 3 6 5 4" xfId="5328" xr:uid="{00000000-0005-0000-0000-0000C2120000}"/>
    <cellStyle name="Normal 2 3 6 5 4 2" xfId="14096" xr:uid="{00000000-0005-0000-0000-0000C2120000}"/>
    <cellStyle name="Normal 2 3 6 5 5" xfId="9887" xr:uid="{00000000-0005-0000-0000-0000BD120000}"/>
    <cellStyle name="Normal 2 3 6 6" xfId="1681" xr:uid="{00000000-0005-0000-0000-0000C3120000}"/>
    <cellStyle name="Normal 2 3 6 6 2" xfId="4231" xr:uid="{00000000-0005-0000-0000-0000C4120000}"/>
    <cellStyle name="Normal 2 3 6 6 2 2" xfId="8446" xr:uid="{00000000-0005-0000-0000-0000C5120000}"/>
    <cellStyle name="Normal 2 3 6 6 2 2 2" xfId="17214" xr:uid="{00000000-0005-0000-0000-0000C5120000}"/>
    <cellStyle name="Normal 2 3 6 6 2 3" xfId="13005" xr:uid="{00000000-0005-0000-0000-0000C4120000}"/>
    <cellStyle name="Normal 2 3 6 6 3" xfId="5902" xr:uid="{00000000-0005-0000-0000-0000C6120000}"/>
    <cellStyle name="Normal 2 3 6 6 3 2" xfId="14670" xr:uid="{00000000-0005-0000-0000-0000C6120000}"/>
    <cellStyle name="Normal 2 3 6 6 4" xfId="10461" xr:uid="{00000000-0005-0000-0000-0000C3120000}"/>
    <cellStyle name="Normal 2 3 6 7" xfId="4132" xr:uid="{00000000-0005-0000-0000-0000C7120000}"/>
    <cellStyle name="Normal 2 3 6 7 2" xfId="8347" xr:uid="{00000000-0005-0000-0000-0000C8120000}"/>
    <cellStyle name="Normal 2 3 6 7 2 2" xfId="17115" xr:uid="{00000000-0005-0000-0000-0000C8120000}"/>
    <cellStyle name="Normal 2 3 6 7 3" xfId="12906" xr:uid="{00000000-0005-0000-0000-0000C7120000}"/>
    <cellStyle name="Normal 2 3 6 8" xfId="4632" xr:uid="{00000000-0005-0000-0000-0000C9120000}"/>
    <cellStyle name="Normal 2 3 6 8 2" xfId="8842" xr:uid="{00000000-0005-0000-0000-0000CA120000}"/>
    <cellStyle name="Normal 2 3 6 8 2 2" xfId="17610" xr:uid="{00000000-0005-0000-0000-0000CA120000}"/>
    <cellStyle name="Normal 2 3 6 8 3" xfId="13401" xr:uid="{00000000-0005-0000-0000-0000C9120000}"/>
    <cellStyle name="Normal 2 3 6 9" xfId="2899" xr:uid="{00000000-0005-0000-0000-0000CB120000}"/>
    <cellStyle name="Normal 2 3 6 9 2" xfId="7118" xr:uid="{00000000-0005-0000-0000-0000CC120000}"/>
    <cellStyle name="Normal 2 3 6 9 2 2" xfId="15886" xr:uid="{00000000-0005-0000-0000-0000CC120000}"/>
    <cellStyle name="Normal 2 3 6 9 3" xfId="11677" xr:uid="{00000000-0005-0000-0000-0000CB120000}"/>
    <cellStyle name="Normal 2 3 7" xfId="288" xr:uid="{00000000-0005-0000-0000-0000CD120000}"/>
    <cellStyle name="Normal 2 3 7 10" xfId="647" xr:uid="{00000000-0005-0000-0000-0000CE120000}"/>
    <cellStyle name="Normal 2 3 7 10 2" xfId="9431" xr:uid="{00000000-0005-0000-0000-0000CE120000}"/>
    <cellStyle name="Normal 2 3 7 11" xfId="9085" xr:uid="{00000000-0005-0000-0000-0000CD120000}"/>
    <cellStyle name="Normal 2 3 7 2" xfId="452" xr:uid="{00000000-0005-0000-0000-0000CF120000}"/>
    <cellStyle name="Normal 2 3 7 2 2" xfId="943" xr:uid="{00000000-0005-0000-0000-0000D0120000}"/>
    <cellStyle name="Normal 2 3 7 2 2 2" xfId="1637" xr:uid="{00000000-0005-0000-0000-0000D1120000}"/>
    <cellStyle name="Normal 2 3 7 2 2 2 2" xfId="2711" xr:uid="{00000000-0005-0000-0000-0000D2120000}"/>
    <cellStyle name="Normal 2 3 7 2 2 2 2 2" xfId="6932" xr:uid="{00000000-0005-0000-0000-0000D3120000}"/>
    <cellStyle name="Normal 2 3 7 2 2 2 2 2 2" xfId="15700" xr:uid="{00000000-0005-0000-0000-0000D3120000}"/>
    <cellStyle name="Normal 2 3 7 2 2 2 2 3" xfId="11491" xr:uid="{00000000-0005-0000-0000-0000D2120000}"/>
    <cellStyle name="Normal 2 3 7 2 2 2 3" xfId="5858" xr:uid="{00000000-0005-0000-0000-0000D4120000}"/>
    <cellStyle name="Normal 2 3 7 2 2 2 3 2" xfId="14626" xr:uid="{00000000-0005-0000-0000-0000D4120000}"/>
    <cellStyle name="Normal 2 3 7 2 2 2 4" xfId="10417" xr:uid="{00000000-0005-0000-0000-0000D1120000}"/>
    <cellStyle name="Normal 2 3 7 2 2 3" xfId="2019" xr:uid="{00000000-0005-0000-0000-0000D5120000}"/>
    <cellStyle name="Normal 2 3 7 2 2 3 2" xfId="6240" xr:uid="{00000000-0005-0000-0000-0000D6120000}"/>
    <cellStyle name="Normal 2 3 7 2 2 3 2 2" xfId="15008" xr:uid="{00000000-0005-0000-0000-0000D6120000}"/>
    <cellStyle name="Normal 2 3 7 2 2 3 3" xfId="10799" xr:uid="{00000000-0005-0000-0000-0000D5120000}"/>
    <cellStyle name="Normal 2 3 7 2 2 4" xfId="3352" xr:uid="{00000000-0005-0000-0000-0000D7120000}"/>
    <cellStyle name="Normal 2 3 7 2 2 4 2" xfId="7570" xr:uid="{00000000-0005-0000-0000-0000D8120000}"/>
    <cellStyle name="Normal 2 3 7 2 2 4 2 2" xfId="16338" xr:uid="{00000000-0005-0000-0000-0000D8120000}"/>
    <cellStyle name="Normal 2 3 7 2 2 4 3" xfId="12129" xr:uid="{00000000-0005-0000-0000-0000D7120000}"/>
    <cellStyle name="Normal 2 3 7 2 2 5" xfId="5166" xr:uid="{00000000-0005-0000-0000-0000D9120000}"/>
    <cellStyle name="Normal 2 3 7 2 2 5 2" xfId="13934" xr:uid="{00000000-0005-0000-0000-0000D9120000}"/>
    <cellStyle name="Normal 2 3 7 2 2 6" xfId="9725" xr:uid="{00000000-0005-0000-0000-0000D0120000}"/>
    <cellStyle name="Normal 2 3 7 2 3" xfId="1207" xr:uid="{00000000-0005-0000-0000-0000DA120000}"/>
    <cellStyle name="Normal 2 3 7 2 3 2" xfId="2283" xr:uid="{00000000-0005-0000-0000-0000DB120000}"/>
    <cellStyle name="Normal 2 3 7 2 3 2 2" xfId="6504" xr:uid="{00000000-0005-0000-0000-0000DC120000}"/>
    <cellStyle name="Normal 2 3 7 2 3 2 2 2" xfId="15272" xr:uid="{00000000-0005-0000-0000-0000DC120000}"/>
    <cellStyle name="Normal 2 3 7 2 3 2 3" xfId="11063" xr:uid="{00000000-0005-0000-0000-0000DB120000}"/>
    <cellStyle name="Normal 2 3 7 2 3 3" xfId="3925" xr:uid="{00000000-0005-0000-0000-0000DD120000}"/>
    <cellStyle name="Normal 2 3 7 2 3 3 2" xfId="8142" xr:uid="{00000000-0005-0000-0000-0000DE120000}"/>
    <cellStyle name="Normal 2 3 7 2 3 3 2 2" xfId="16910" xr:uid="{00000000-0005-0000-0000-0000DE120000}"/>
    <cellStyle name="Normal 2 3 7 2 3 3 3" xfId="12701" xr:uid="{00000000-0005-0000-0000-0000DD120000}"/>
    <cellStyle name="Normal 2 3 7 2 3 4" xfId="5430" xr:uid="{00000000-0005-0000-0000-0000DF120000}"/>
    <cellStyle name="Normal 2 3 7 2 3 4 2" xfId="14198" xr:uid="{00000000-0005-0000-0000-0000DF120000}"/>
    <cellStyle name="Normal 2 3 7 2 3 5" xfId="9989" xr:uid="{00000000-0005-0000-0000-0000DA120000}"/>
    <cellStyle name="Normal 2 3 7 2 4" xfId="1827" xr:uid="{00000000-0005-0000-0000-0000E0120000}"/>
    <cellStyle name="Normal 2 3 7 2 4 2" xfId="6048" xr:uid="{00000000-0005-0000-0000-0000E1120000}"/>
    <cellStyle name="Normal 2 3 7 2 4 2 2" xfId="14816" xr:uid="{00000000-0005-0000-0000-0000E1120000}"/>
    <cellStyle name="Normal 2 3 7 2 4 3" xfId="10607" xr:uid="{00000000-0005-0000-0000-0000E0120000}"/>
    <cellStyle name="Normal 2 3 7 2 5" xfId="2951" xr:uid="{00000000-0005-0000-0000-0000E2120000}"/>
    <cellStyle name="Normal 2 3 7 2 5 2" xfId="7170" xr:uid="{00000000-0005-0000-0000-0000E3120000}"/>
    <cellStyle name="Normal 2 3 7 2 5 2 2" xfId="15938" xr:uid="{00000000-0005-0000-0000-0000E3120000}"/>
    <cellStyle name="Normal 2 3 7 2 5 3" xfId="11729" xr:uid="{00000000-0005-0000-0000-0000E2120000}"/>
    <cellStyle name="Normal 2 3 7 2 6" xfId="4974" xr:uid="{00000000-0005-0000-0000-0000E4120000}"/>
    <cellStyle name="Normal 2 3 7 2 6 2" xfId="13742" xr:uid="{00000000-0005-0000-0000-0000E4120000}"/>
    <cellStyle name="Normal 2 3 7 2 7" xfId="751" xr:uid="{00000000-0005-0000-0000-0000E5120000}"/>
    <cellStyle name="Normal 2 3 7 2 7 2" xfId="9533" xr:uid="{00000000-0005-0000-0000-0000E5120000}"/>
    <cellStyle name="Normal 2 3 7 2 8" xfId="9239" xr:uid="{00000000-0005-0000-0000-0000CF120000}"/>
    <cellStyle name="Normal 2 3 7 3" xfId="840" xr:uid="{00000000-0005-0000-0000-0000E6120000}"/>
    <cellStyle name="Normal 2 3 7 3 2" xfId="1364" xr:uid="{00000000-0005-0000-0000-0000E7120000}"/>
    <cellStyle name="Normal 2 3 7 3 2 2" xfId="2440" xr:uid="{00000000-0005-0000-0000-0000E8120000}"/>
    <cellStyle name="Normal 2 3 7 3 2 2 2" xfId="6661" xr:uid="{00000000-0005-0000-0000-0000E9120000}"/>
    <cellStyle name="Normal 2 3 7 3 2 2 2 2" xfId="15429" xr:uid="{00000000-0005-0000-0000-0000E9120000}"/>
    <cellStyle name="Normal 2 3 7 3 2 2 3" xfId="11220" xr:uid="{00000000-0005-0000-0000-0000E8120000}"/>
    <cellStyle name="Normal 2 3 7 3 2 3" xfId="3463" xr:uid="{00000000-0005-0000-0000-0000EA120000}"/>
    <cellStyle name="Normal 2 3 7 3 2 3 2" xfId="7681" xr:uid="{00000000-0005-0000-0000-0000EB120000}"/>
    <cellStyle name="Normal 2 3 7 3 2 3 2 2" xfId="16449" xr:uid="{00000000-0005-0000-0000-0000EB120000}"/>
    <cellStyle name="Normal 2 3 7 3 2 3 3" xfId="12240" xr:uid="{00000000-0005-0000-0000-0000EA120000}"/>
    <cellStyle name="Normal 2 3 7 3 2 4" xfId="5587" xr:uid="{00000000-0005-0000-0000-0000EC120000}"/>
    <cellStyle name="Normal 2 3 7 3 2 4 2" xfId="14355" xr:uid="{00000000-0005-0000-0000-0000EC120000}"/>
    <cellStyle name="Normal 2 3 7 3 2 5" xfId="10146" xr:uid="{00000000-0005-0000-0000-0000E7120000}"/>
    <cellStyle name="Normal 2 3 7 3 3" xfId="1916" xr:uid="{00000000-0005-0000-0000-0000ED120000}"/>
    <cellStyle name="Normal 2 3 7 3 3 2" xfId="4665" xr:uid="{00000000-0005-0000-0000-0000EE120000}"/>
    <cellStyle name="Normal 2 3 7 3 3 2 2" xfId="8875" xr:uid="{00000000-0005-0000-0000-0000EF120000}"/>
    <cellStyle name="Normal 2 3 7 3 3 2 2 2" xfId="17643" xr:uid="{00000000-0005-0000-0000-0000EF120000}"/>
    <cellStyle name="Normal 2 3 7 3 3 2 3" xfId="13434" xr:uid="{00000000-0005-0000-0000-0000EE120000}"/>
    <cellStyle name="Normal 2 3 7 3 3 3" xfId="6137" xr:uid="{00000000-0005-0000-0000-0000F0120000}"/>
    <cellStyle name="Normal 2 3 7 3 3 3 2" xfId="14905" xr:uid="{00000000-0005-0000-0000-0000F0120000}"/>
    <cellStyle name="Normal 2 3 7 3 3 4" xfId="10696" xr:uid="{00000000-0005-0000-0000-0000ED120000}"/>
    <cellStyle name="Normal 2 3 7 3 4" xfId="3062" xr:uid="{00000000-0005-0000-0000-0000F1120000}"/>
    <cellStyle name="Normal 2 3 7 3 4 2" xfId="7281" xr:uid="{00000000-0005-0000-0000-0000F2120000}"/>
    <cellStyle name="Normal 2 3 7 3 4 2 2" xfId="16049" xr:uid="{00000000-0005-0000-0000-0000F2120000}"/>
    <cellStyle name="Normal 2 3 7 3 4 3" xfId="11840" xr:uid="{00000000-0005-0000-0000-0000F1120000}"/>
    <cellStyle name="Normal 2 3 7 3 5" xfId="5063" xr:uid="{00000000-0005-0000-0000-0000F3120000}"/>
    <cellStyle name="Normal 2 3 7 3 5 2" xfId="13831" xr:uid="{00000000-0005-0000-0000-0000F3120000}"/>
    <cellStyle name="Normal 2 3 7 3 6" xfId="9622" xr:uid="{00000000-0005-0000-0000-0000E6120000}"/>
    <cellStyle name="Normal 2 3 7 4" xfId="1521" xr:uid="{00000000-0005-0000-0000-0000F4120000}"/>
    <cellStyle name="Normal 2 3 7 4 2" xfId="2597" xr:uid="{00000000-0005-0000-0000-0000F5120000}"/>
    <cellStyle name="Normal 2 3 7 4 2 2" xfId="4373" xr:uid="{00000000-0005-0000-0000-0000F6120000}"/>
    <cellStyle name="Normal 2 3 7 4 2 2 2" xfId="8588" xr:uid="{00000000-0005-0000-0000-0000F7120000}"/>
    <cellStyle name="Normal 2 3 7 4 2 2 2 2" xfId="17356" xr:uid="{00000000-0005-0000-0000-0000F7120000}"/>
    <cellStyle name="Normal 2 3 7 4 2 2 3" xfId="13147" xr:uid="{00000000-0005-0000-0000-0000F6120000}"/>
    <cellStyle name="Normal 2 3 7 4 2 3" xfId="6818" xr:uid="{00000000-0005-0000-0000-0000F8120000}"/>
    <cellStyle name="Normal 2 3 7 4 2 3 2" xfId="15586" xr:uid="{00000000-0005-0000-0000-0000F8120000}"/>
    <cellStyle name="Normal 2 3 7 4 2 4" xfId="11377" xr:uid="{00000000-0005-0000-0000-0000F5120000}"/>
    <cellStyle name="Normal 2 3 7 4 3" xfId="3245" xr:uid="{00000000-0005-0000-0000-0000F9120000}"/>
    <cellStyle name="Normal 2 3 7 4 3 2" xfId="7463" xr:uid="{00000000-0005-0000-0000-0000FA120000}"/>
    <cellStyle name="Normal 2 3 7 4 3 2 2" xfId="16231" xr:uid="{00000000-0005-0000-0000-0000FA120000}"/>
    <cellStyle name="Normal 2 3 7 4 3 3" xfId="12022" xr:uid="{00000000-0005-0000-0000-0000F9120000}"/>
    <cellStyle name="Normal 2 3 7 4 4" xfId="5744" xr:uid="{00000000-0005-0000-0000-0000FB120000}"/>
    <cellStyle name="Normal 2 3 7 4 4 2" xfId="14512" xr:uid="{00000000-0005-0000-0000-0000FB120000}"/>
    <cellStyle name="Normal 2 3 7 4 5" xfId="10303" xr:uid="{00000000-0005-0000-0000-0000F4120000}"/>
    <cellStyle name="Normal 2 3 7 5" xfId="1050" xr:uid="{00000000-0005-0000-0000-0000FC120000}"/>
    <cellStyle name="Normal 2 3 7 5 2" xfId="2126" xr:uid="{00000000-0005-0000-0000-0000FD120000}"/>
    <cellStyle name="Normal 2 3 7 5 2 2" xfId="6347" xr:uid="{00000000-0005-0000-0000-0000FE120000}"/>
    <cellStyle name="Normal 2 3 7 5 2 2 2" xfId="15115" xr:uid="{00000000-0005-0000-0000-0000FE120000}"/>
    <cellStyle name="Normal 2 3 7 5 2 3" xfId="10906" xr:uid="{00000000-0005-0000-0000-0000FD120000}"/>
    <cellStyle name="Normal 2 3 7 5 3" xfId="3815" xr:uid="{00000000-0005-0000-0000-0000FF120000}"/>
    <cellStyle name="Normal 2 3 7 5 3 2" xfId="8032" xr:uid="{00000000-0005-0000-0000-000000130000}"/>
    <cellStyle name="Normal 2 3 7 5 3 2 2" xfId="16800" xr:uid="{00000000-0005-0000-0000-000000130000}"/>
    <cellStyle name="Normal 2 3 7 5 3 3" xfId="12591" xr:uid="{00000000-0005-0000-0000-0000FF120000}"/>
    <cellStyle name="Normal 2 3 7 5 4" xfId="5273" xr:uid="{00000000-0005-0000-0000-000001130000}"/>
    <cellStyle name="Normal 2 3 7 5 4 2" xfId="14041" xr:uid="{00000000-0005-0000-0000-000001130000}"/>
    <cellStyle name="Normal 2 3 7 5 5" xfId="9832" xr:uid="{00000000-0005-0000-0000-0000FC120000}"/>
    <cellStyle name="Normal 2 3 7 6" xfId="1725" xr:uid="{00000000-0005-0000-0000-000002130000}"/>
    <cellStyle name="Normal 2 3 7 6 2" xfId="4089" xr:uid="{00000000-0005-0000-0000-000003130000}"/>
    <cellStyle name="Normal 2 3 7 6 2 2" xfId="8304" xr:uid="{00000000-0005-0000-0000-000004130000}"/>
    <cellStyle name="Normal 2 3 7 6 2 2 2" xfId="17072" xr:uid="{00000000-0005-0000-0000-000004130000}"/>
    <cellStyle name="Normal 2 3 7 6 2 3" xfId="12863" xr:uid="{00000000-0005-0000-0000-000003130000}"/>
    <cellStyle name="Normal 2 3 7 6 3" xfId="5946" xr:uid="{00000000-0005-0000-0000-000005130000}"/>
    <cellStyle name="Normal 2 3 7 6 3 2" xfId="14714" xr:uid="{00000000-0005-0000-0000-000005130000}"/>
    <cellStyle name="Normal 2 3 7 6 4" xfId="10505" xr:uid="{00000000-0005-0000-0000-000002130000}"/>
    <cellStyle name="Normal 2 3 7 7" xfId="4600" xr:uid="{00000000-0005-0000-0000-000006130000}"/>
    <cellStyle name="Normal 2 3 7 7 2" xfId="8810" xr:uid="{00000000-0005-0000-0000-000007130000}"/>
    <cellStyle name="Normal 2 3 7 7 2 2" xfId="17578" xr:uid="{00000000-0005-0000-0000-000007130000}"/>
    <cellStyle name="Normal 2 3 7 7 3" xfId="13369" xr:uid="{00000000-0005-0000-0000-000006130000}"/>
    <cellStyle name="Normal 2 3 7 8" xfId="2844" xr:uid="{00000000-0005-0000-0000-000008130000}"/>
    <cellStyle name="Normal 2 3 7 8 2" xfId="7063" xr:uid="{00000000-0005-0000-0000-000009130000}"/>
    <cellStyle name="Normal 2 3 7 8 2 2" xfId="15831" xr:uid="{00000000-0005-0000-0000-000009130000}"/>
    <cellStyle name="Normal 2 3 7 8 3" xfId="11622" xr:uid="{00000000-0005-0000-0000-000008130000}"/>
    <cellStyle name="Normal 2 3 7 9" xfId="4872" xr:uid="{00000000-0005-0000-0000-00000A130000}"/>
    <cellStyle name="Normal 2 3 7 9 2" xfId="13640" xr:uid="{00000000-0005-0000-0000-00000A130000}"/>
    <cellStyle name="Normal 2 3 8" xfId="394" xr:uid="{00000000-0005-0000-0000-00000B130000}"/>
    <cellStyle name="Normal 2 3 8 10" xfId="693" xr:uid="{00000000-0005-0000-0000-00000C130000}"/>
    <cellStyle name="Normal 2 3 8 10 2" xfId="9475" xr:uid="{00000000-0005-0000-0000-00000C130000}"/>
    <cellStyle name="Normal 2 3 8 11" xfId="9181" xr:uid="{00000000-0005-0000-0000-00000B130000}"/>
    <cellStyle name="Normal 2 3 8 2" xfId="885" xr:uid="{00000000-0005-0000-0000-00000D130000}"/>
    <cellStyle name="Normal 2 3 8 2 2" xfId="1620" xr:uid="{00000000-0005-0000-0000-00000E130000}"/>
    <cellStyle name="Normal 2 3 8 2 2 2" xfId="2694" xr:uid="{00000000-0005-0000-0000-00000F130000}"/>
    <cellStyle name="Normal 2 3 8 2 2 2 2" xfId="6915" xr:uid="{00000000-0005-0000-0000-000010130000}"/>
    <cellStyle name="Normal 2 3 8 2 2 2 2 2" xfId="15683" xr:uid="{00000000-0005-0000-0000-000010130000}"/>
    <cellStyle name="Normal 2 3 8 2 2 2 3" xfId="11474" xr:uid="{00000000-0005-0000-0000-00000F130000}"/>
    <cellStyle name="Normal 2 3 8 2 2 3" xfId="4544" xr:uid="{00000000-0005-0000-0000-000011130000}"/>
    <cellStyle name="Normal 2 3 8 2 2 3 2" xfId="8755" xr:uid="{00000000-0005-0000-0000-000012130000}"/>
    <cellStyle name="Normal 2 3 8 2 2 3 2 2" xfId="17523" xr:uid="{00000000-0005-0000-0000-000012130000}"/>
    <cellStyle name="Normal 2 3 8 2 2 3 3" xfId="13314" xr:uid="{00000000-0005-0000-0000-000011130000}"/>
    <cellStyle name="Normal 2 3 8 2 2 4" xfId="5841" xr:uid="{00000000-0005-0000-0000-000013130000}"/>
    <cellStyle name="Normal 2 3 8 2 2 4 2" xfId="14609" xr:uid="{00000000-0005-0000-0000-000013130000}"/>
    <cellStyle name="Normal 2 3 8 2 2 5" xfId="10400" xr:uid="{00000000-0005-0000-0000-00000E130000}"/>
    <cellStyle name="Normal 2 3 8 2 3" xfId="1961" xr:uid="{00000000-0005-0000-0000-000014130000}"/>
    <cellStyle name="Normal 2 3 8 2 3 2" xfId="6182" xr:uid="{00000000-0005-0000-0000-000015130000}"/>
    <cellStyle name="Normal 2 3 8 2 3 2 2" xfId="14950" xr:uid="{00000000-0005-0000-0000-000015130000}"/>
    <cellStyle name="Normal 2 3 8 2 3 3" xfId="10741" xr:uid="{00000000-0005-0000-0000-000014130000}"/>
    <cellStyle name="Normal 2 3 8 2 4" xfId="3187" xr:uid="{00000000-0005-0000-0000-000016130000}"/>
    <cellStyle name="Normal 2 3 8 2 4 2" xfId="7405" xr:uid="{00000000-0005-0000-0000-000017130000}"/>
    <cellStyle name="Normal 2 3 8 2 4 2 2" xfId="16173" xr:uid="{00000000-0005-0000-0000-000017130000}"/>
    <cellStyle name="Normal 2 3 8 2 4 3" xfId="11964" xr:uid="{00000000-0005-0000-0000-000016130000}"/>
    <cellStyle name="Normal 2 3 8 2 5" xfId="5108" xr:uid="{00000000-0005-0000-0000-000018130000}"/>
    <cellStyle name="Normal 2 3 8 2 5 2" xfId="13876" xr:uid="{00000000-0005-0000-0000-000018130000}"/>
    <cellStyle name="Normal 2 3 8 2 6" xfId="9667" xr:uid="{00000000-0005-0000-0000-00000D130000}"/>
    <cellStyle name="Normal 2 3 8 3" xfId="1171" xr:uid="{00000000-0005-0000-0000-000019130000}"/>
    <cellStyle name="Normal 2 3 8 3 2" xfId="2247" xr:uid="{00000000-0005-0000-0000-00001A130000}"/>
    <cellStyle name="Normal 2 3 8 3 2 2" xfId="4467" xr:uid="{00000000-0005-0000-0000-00001B130000}"/>
    <cellStyle name="Normal 2 3 8 3 2 2 2" xfId="8682" xr:uid="{00000000-0005-0000-0000-00001C130000}"/>
    <cellStyle name="Normal 2 3 8 3 2 2 2 2" xfId="17450" xr:uid="{00000000-0005-0000-0000-00001C130000}"/>
    <cellStyle name="Normal 2 3 8 3 2 2 3" xfId="13241" xr:uid="{00000000-0005-0000-0000-00001B130000}"/>
    <cellStyle name="Normal 2 3 8 3 2 3" xfId="6468" xr:uid="{00000000-0005-0000-0000-00001D130000}"/>
    <cellStyle name="Normal 2 3 8 3 2 3 2" xfId="15236" xr:uid="{00000000-0005-0000-0000-00001D130000}"/>
    <cellStyle name="Normal 2 3 8 3 2 4" xfId="11027" xr:uid="{00000000-0005-0000-0000-00001A130000}"/>
    <cellStyle name="Normal 2 3 8 3 3" xfId="3608" xr:uid="{00000000-0005-0000-0000-00001E130000}"/>
    <cellStyle name="Normal 2 3 8 3 3 2" xfId="7825" xr:uid="{00000000-0005-0000-0000-00001F130000}"/>
    <cellStyle name="Normal 2 3 8 3 3 2 2" xfId="16593" xr:uid="{00000000-0005-0000-0000-00001F130000}"/>
    <cellStyle name="Normal 2 3 8 3 3 3" xfId="12384" xr:uid="{00000000-0005-0000-0000-00001E130000}"/>
    <cellStyle name="Normal 2 3 8 3 4" xfId="5394" xr:uid="{00000000-0005-0000-0000-000020130000}"/>
    <cellStyle name="Normal 2 3 8 3 4 2" xfId="14162" xr:uid="{00000000-0005-0000-0000-000020130000}"/>
    <cellStyle name="Normal 2 3 8 3 5" xfId="9953" xr:uid="{00000000-0005-0000-0000-000019130000}"/>
    <cellStyle name="Normal 2 3 8 4" xfId="1769" xr:uid="{00000000-0005-0000-0000-000021130000}"/>
    <cellStyle name="Normal 2 3 8 4 2" xfId="4327" xr:uid="{00000000-0005-0000-0000-000022130000}"/>
    <cellStyle name="Normal 2 3 8 4 2 2" xfId="8542" xr:uid="{00000000-0005-0000-0000-000023130000}"/>
    <cellStyle name="Normal 2 3 8 4 2 2 2" xfId="17310" xr:uid="{00000000-0005-0000-0000-000023130000}"/>
    <cellStyle name="Normal 2 3 8 4 2 3" xfId="13101" xr:uid="{00000000-0005-0000-0000-000022130000}"/>
    <cellStyle name="Normal 2 3 8 4 3" xfId="5990" xr:uid="{00000000-0005-0000-0000-000024130000}"/>
    <cellStyle name="Normal 2 3 8 4 3 2" xfId="14758" xr:uid="{00000000-0005-0000-0000-000024130000}"/>
    <cellStyle name="Normal 2 3 8 4 4" xfId="10549" xr:uid="{00000000-0005-0000-0000-000021130000}"/>
    <cellStyle name="Normal 2 3 8 5" xfId="4218" xr:uid="{00000000-0005-0000-0000-000025130000}"/>
    <cellStyle name="Normal 2 3 8 5 2" xfId="8433" xr:uid="{00000000-0005-0000-0000-000026130000}"/>
    <cellStyle name="Normal 2 3 8 5 2 2" xfId="17201" xr:uid="{00000000-0005-0000-0000-000026130000}"/>
    <cellStyle name="Normal 2 3 8 5 3" xfId="12992" xr:uid="{00000000-0005-0000-0000-000025130000}"/>
    <cellStyle name="Normal 2 3 8 6" xfId="4054" xr:uid="{00000000-0005-0000-0000-000027130000}"/>
    <cellStyle name="Normal 2 3 8 6 2" xfId="8270" xr:uid="{00000000-0005-0000-0000-000028130000}"/>
    <cellStyle name="Normal 2 3 8 6 2 2" xfId="17038" xr:uid="{00000000-0005-0000-0000-000028130000}"/>
    <cellStyle name="Normal 2 3 8 6 3" xfId="12829" xr:uid="{00000000-0005-0000-0000-000027130000}"/>
    <cellStyle name="Normal 2 3 8 7" xfId="3910" xr:uid="{00000000-0005-0000-0000-000029130000}"/>
    <cellStyle name="Normal 2 3 8 7 2" xfId="8127" xr:uid="{00000000-0005-0000-0000-00002A130000}"/>
    <cellStyle name="Normal 2 3 8 7 2 2" xfId="16895" xr:uid="{00000000-0005-0000-0000-00002A130000}"/>
    <cellStyle name="Normal 2 3 8 7 3" xfId="12686" xr:uid="{00000000-0005-0000-0000-000029130000}"/>
    <cellStyle name="Normal 2 3 8 8" xfId="2786" xr:uid="{00000000-0005-0000-0000-00002B130000}"/>
    <cellStyle name="Normal 2 3 8 8 2" xfId="7005" xr:uid="{00000000-0005-0000-0000-00002C130000}"/>
    <cellStyle name="Normal 2 3 8 8 2 2" xfId="15773" xr:uid="{00000000-0005-0000-0000-00002C130000}"/>
    <cellStyle name="Normal 2 3 8 8 3" xfId="11564" xr:uid="{00000000-0005-0000-0000-00002B130000}"/>
    <cellStyle name="Normal 2 3 8 9" xfId="4916" xr:uid="{00000000-0005-0000-0000-00002D130000}"/>
    <cellStyle name="Normal 2 3 8 9 2" xfId="13684" xr:uid="{00000000-0005-0000-0000-00002D130000}"/>
    <cellStyle name="Normal 2 3 9" xfId="686" xr:uid="{00000000-0005-0000-0000-00002E130000}"/>
    <cellStyle name="Normal 2 3 9 2" xfId="879" xr:uid="{00000000-0005-0000-0000-00002F130000}"/>
    <cellStyle name="Normal 2 3 9 2 2" xfId="1955" xr:uid="{00000000-0005-0000-0000-000030130000}"/>
    <cellStyle name="Normal 2 3 9 2 2 2" xfId="4652" xr:uid="{00000000-0005-0000-0000-000031130000}"/>
    <cellStyle name="Normal 2 3 9 2 2 2 2" xfId="8862" xr:uid="{00000000-0005-0000-0000-000032130000}"/>
    <cellStyle name="Normal 2 3 9 2 2 2 2 2" xfId="17630" xr:uid="{00000000-0005-0000-0000-000032130000}"/>
    <cellStyle name="Normal 2 3 9 2 2 2 3" xfId="13421" xr:uid="{00000000-0005-0000-0000-000031130000}"/>
    <cellStyle name="Normal 2 3 9 2 2 3" xfId="6176" xr:uid="{00000000-0005-0000-0000-000033130000}"/>
    <cellStyle name="Normal 2 3 9 2 2 3 2" xfId="14944" xr:uid="{00000000-0005-0000-0000-000033130000}"/>
    <cellStyle name="Normal 2 3 9 2 2 4" xfId="10735" xr:uid="{00000000-0005-0000-0000-000030130000}"/>
    <cellStyle name="Normal 2 3 9 2 3" xfId="3335" xr:uid="{00000000-0005-0000-0000-000034130000}"/>
    <cellStyle name="Normal 2 3 9 2 3 2" xfId="7553" xr:uid="{00000000-0005-0000-0000-000035130000}"/>
    <cellStyle name="Normal 2 3 9 2 3 2 2" xfId="16321" xr:uid="{00000000-0005-0000-0000-000035130000}"/>
    <cellStyle name="Normal 2 3 9 2 3 3" xfId="12112" xr:uid="{00000000-0005-0000-0000-000034130000}"/>
    <cellStyle name="Normal 2 3 9 2 4" xfId="5102" xr:uid="{00000000-0005-0000-0000-000036130000}"/>
    <cellStyle name="Normal 2 3 9 2 4 2" xfId="13870" xr:uid="{00000000-0005-0000-0000-000036130000}"/>
    <cellStyle name="Normal 2 3 9 2 5" xfId="9661" xr:uid="{00000000-0005-0000-0000-00002F130000}"/>
    <cellStyle name="Normal 2 3 9 3" xfId="1328" xr:uid="{00000000-0005-0000-0000-000037130000}"/>
    <cellStyle name="Normal 2 3 9 3 2" xfId="2404" xr:uid="{00000000-0005-0000-0000-000038130000}"/>
    <cellStyle name="Normal 2 3 9 3 2 2" xfId="6625" xr:uid="{00000000-0005-0000-0000-000039130000}"/>
    <cellStyle name="Normal 2 3 9 3 2 2 2" xfId="15393" xr:uid="{00000000-0005-0000-0000-000039130000}"/>
    <cellStyle name="Normal 2 3 9 3 2 3" xfId="11184" xr:uid="{00000000-0005-0000-0000-000038130000}"/>
    <cellStyle name="Normal 2 3 9 3 3" xfId="4297" xr:uid="{00000000-0005-0000-0000-00003A130000}"/>
    <cellStyle name="Normal 2 3 9 3 3 2" xfId="8512" xr:uid="{00000000-0005-0000-0000-00003B130000}"/>
    <cellStyle name="Normal 2 3 9 3 3 2 2" xfId="17280" xr:uid="{00000000-0005-0000-0000-00003B130000}"/>
    <cellStyle name="Normal 2 3 9 3 3 3" xfId="13071" xr:uid="{00000000-0005-0000-0000-00003A130000}"/>
    <cellStyle name="Normal 2 3 9 3 4" xfId="5551" xr:uid="{00000000-0005-0000-0000-00003C130000}"/>
    <cellStyle name="Normal 2 3 9 3 4 2" xfId="14319" xr:uid="{00000000-0005-0000-0000-00003C130000}"/>
    <cellStyle name="Normal 2 3 9 3 5" xfId="10110" xr:uid="{00000000-0005-0000-0000-000037130000}"/>
    <cellStyle name="Normal 2 3 9 4" xfId="1763" xr:uid="{00000000-0005-0000-0000-00003D130000}"/>
    <cellStyle name="Normal 2 3 9 4 2" xfId="3749" xr:uid="{00000000-0005-0000-0000-00003E130000}"/>
    <cellStyle name="Normal 2 3 9 4 2 2" xfId="7966" xr:uid="{00000000-0005-0000-0000-00003F130000}"/>
    <cellStyle name="Normal 2 3 9 4 2 2 2" xfId="16734" xr:uid="{00000000-0005-0000-0000-00003F130000}"/>
    <cellStyle name="Normal 2 3 9 4 2 3" xfId="12525" xr:uid="{00000000-0005-0000-0000-00003E130000}"/>
    <cellStyle name="Normal 2 3 9 4 3" xfId="5984" xr:uid="{00000000-0005-0000-0000-000040130000}"/>
    <cellStyle name="Normal 2 3 9 4 3 2" xfId="14752" xr:uid="{00000000-0005-0000-0000-000040130000}"/>
    <cellStyle name="Normal 2 3 9 4 4" xfId="10543" xr:uid="{00000000-0005-0000-0000-00003D130000}"/>
    <cellStyle name="Normal 2 3 9 5" xfId="2934" xr:uid="{00000000-0005-0000-0000-000041130000}"/>
    <cellStyle name="Normal 2 3 9 5 2" xfId="7153" xr:uid="{00000000-0005-0000-0000-000042130000}"/>
    <cellStyle name="Normal 2 3 9 5 2 2" xfId="15921" xr:uid="{00000000-0005-0000-0000-000042130000}"/>
    <cellStyle name="Normal 2 3 9 5 3" xfId="11712" xr:uid="{00000000-0005-0000-0000-000041130000}"/>
    <cellStyle name="Normal 2 3 9 6" xfId="4910" xr:uid="{00000000-0005-0000-0000-000043130000}"/>
    <cellStyle name="Normal 2 3 9 6 2" xfId="13678" xr:uid="{00000000-0005-0000-0000-000043130000}"/>
    <cellStyle name="Normal 2 3 9 7" xfId="9469" xr:uid="{00000000-0005-0000-0000-00002E130000}"/>
    <cellStyle name="Normal 2 30" xfId="538" xr:uid="{00000000-0005-0000-0000-000044130000}"/>
    <cellStyle name="Normal 2 30 2" xfId="9325" xr:uid="{00000000-0005-0000-0000-000044130000}"/>
    <cellStyle name="Normal 2 31" xfId="118" xr:uid="{00000000-0005-0000-0000-000045130000}"/>
    <cellStyle name="Normal 2 31 2" xfId="9013" xr:uid="{00000000-0005-0000-0000-000045130000}"/>
    <cellStyle name="Normal 2 32" xfId="17779" xr:uid="{00000000-0005-0000-0000-00003A000000}"/>
    <cellStyle name="Normal 2 33" xfId="9011" xr:uid="{00000000-0005-0000-0000-0000F9000000}"/>
    <cellStyle name="Normal 2 4" xfId="176" xr:uid="{00000000-0005-0000-0000-000046130000}"/>
    <cellStyle name="Normal 2 4 10" xfId="1012" xr:uid="{00000000-0005-0000-0000-000047130000}"/>
    <cellStyle name="Normal 2 4 10 2" xfId="2088" xr:uid="{00000000-0005-0000-0000-000048130000}"/>
    <cellStyle name="Normal 2 4 10 2 2" xfId="3407" xr:uid="{00000000-0005-0000-0000-000049130000}"/>
    <cellStyle name="Normal 2 4 10 2 2 2" xfId="7625" xr:uid="{00000000-0005-0000-0000-00004A130000}"/>
    <cellStyle name="Normal 2 4 10 2 2 2 2" xfId="16393" xr:uid="{00000000-0005-0000-0000-00004A130000}"/>
    <cellStyle name="Normal 2 4 10 2 2 3" xfId="12184" xr:uid="{00000000-0005-0000-0000-000049130000}"/>
    <cellStyle name="Normal 2 4 10 2 3" xfId="6309" xr:uid="{00000000-0005-0000-0000-00004B130000}"/>
    <cellStyle name="Normal 2 4 10 2 3 2" xfId="15077" xr:uid="{00000000-0005-0000-0000-00004B130000}"/>
    <cellStyle name="Normal 2 4 10 2 4" xfId="10868" xr:uid="{00000000-0005-0000-0000-000048130000}"/>
    <cellStyle name="Normal 2 4 10 3" xfId="4605" xr:uid="{00000000-0005-0000-0000-00004C130000}"/>
    <cellStyle name="Normal 2 4 10 3 2" xfId="8815" xr:uid="{00000000-0005-0000-0000-00004D130000}"/>
    <cellStyle name="Normal 2 4 10 3 2 2" xfId="17583" xr:uid="{00000000-0005-0000-0000-00004D130000}"/>
    <cellStyle name="Normal 2 4 10 3 3" xfId="13374" xr:uid="{00000000-0005-0000-0000-00004C130000}"/>
    <cellStyle name="Normal 2 4 10 4" xfId="3006" xr:uid="{00000000-0005-0000-0000-00004E130000}"/>
    <cellStyle name="Normal 2 4 10 4 2" xfId="7225" xr:uid="{00000000-0005-0000-0000-00004F130000}"/>
    <cellStyle name="Normal 2 4 10 4 2 2" xfId="15993" xr:uid="{00000000-0005-0000-0000-00004F130000}"/>
    <cellStyle name="Normal 2 4 10 4 3" xfId="11784" xr:uid="{00000000-0005-0000-0000-00004E130000}"/>
    <cellStyle name="Normal 2 4 10 5" xfId="5235" xr:uid="{00000000-0005-0000-0000-000050130000}"/>
    <cellStyle name="Normal 2 4 10 5 2" xfId="14003" xr:uid="{00000000-0005-0000-0000-000050130000}"/>
    <cellStyle name="Normal 2 4 10 6" xfId="9794" xr:uid="{00000000-0005-0000-0000-000047130000}"/>
    <cellStyle name="Normal 2 4 11" xfId="1665" xr:uid="{00000000-0005-0000-0000-000051130000}"/>
    <cellStyle name="Normal 2 4 11 2" xfId="4382" xr:uid="{00000000-0005-0000-0000-000052130000}"/>
    <cellStyle name="Normal 2 4 11 2 2" xfId="8597" xr:uid="{00000000-0005-0000-0000-000053130000}"/>
    <cellStyle name="Normal 2 4 11 2 2 2" xfId="17365" xr:uid="{00000000-0005-0000-0000-000053130000}"/>
    <cellStyle name="Normal 2 4 11 2 3" xfId="13156" xr:uid="{00000000-0005-0000-0000-000052130000}"/>
    <cellStyle name="Normal 2 4 11 3" xfId="3158" xr:uid="{00000000-0005-0000-0000-000054130000}"/>
    <cellStyle name="Normal 2 4 11 3 2" xfId="7377" xr:uid="{00000000-0005-0000-0000-000055130000}"/>
    <cellStyle name="Normal 2 4 11 3 2 2" xfId="16145" xr:uid="{00000000-0005-0000-0000-000055130000}"/>
    <cellStyle name="Normal 2 4 11 3 3" xfId="11936" xr:uid="{00000000-0005-0000-0000-000054130000}"/>
    <cellStyle name="Normal 2 4 11 4" xfId="5886" xr:uid="{00000000-0005-0000-0000-000056130000}"/>
    <cellStyle name="Normal 2 4 11 4 2" xfId="14654" xr:uid="{00000000-0005-0000-0000-000056130000}"/>
    <cellStyle name="Normal 2 4 11 5" xfId="10445" xr:uid="{00000000-0005-0000-0000-000051130000}"/>
    <cellStyle name="Normal 2 4 12" xfId="3761" xr:uid="{00000000-0005-0000-0000-000057130000}"/>
    <cellStyle name="Normal 2 4 12 2" xfId="7978" xr:uid="{00000000-0005-0000-0000-000058130000}"/>
    <cellStyle name="Normal 2 4 12 2 2" xfId="16746" xr:uid="{00000000-0005-0000-0000-000058130000}"/>
    <cellStyle name="Normal 2 4 12 3" xfId="12537" xr:uid="{00000000-0005-0000-0000-000057130000}"/>
    <cellStyle name="Normal 2 4 13" xfId="4202" xr:uid="{00000000-0005-0000-0000-000059130000}"/>
    <cellStyle name="Normal 2 4 13 2" xfId="8417" xr:uid="{00000000-0005-0000-0000-00005A130000}"/>
    <cellStyle name="Normal 2 4 13 2 2" xfId="17185" xr:uid="{00000000-0005-0000-0000-00005A130000}"/>
    <cellStyle name="Normal 2 4 13 3" xfId="12976" xr:uid="{00000000-0005-0000-0000-000059130000}"/>
    <cellStyle name="Normal 2 4 14" xfId="4179" xr:uid="{00000000-0005-0000-0000-00005B130000}"/>
    <cellStyle name="Normal 2 4 14 2" xfId="8394" xr:uid="{00000000-0005-0000-0000-00005C130000}"/>
    <cellStyle name="Normal 2 4 14 2 2" xfId="17162" xr:uid="{00000000-0005-0000-0000-00005C130000}"/>
    <cellStyle name="Normal 2 4 14 3" xfId="12953" xr:uid="{00000000-0005-0000-0000-00005B130000}"/>
    <cellStyle name="Normal 2 4 15" xfId="4013" xr:uid="{00000000-0005-0000-0000-00005D130000}"/>
    <cellStyle name="Normal 2 4 15 2" xfId="8230" xr:uid="{00000000-0005-0000-0000-00005E130000}"/>
    <cellStyle name="Normal 2 4 15 2 2" xfId="16998" xr:uid="{00000000-0005-0000-0000-00005E130000}"/>
    <cellStyle name="Normal 2 4 15 3" xfId="12789" xr:uid="{00000000-0005-0000-0000-00005D130000}"/>
    <cellStyle name="Normal 2 4 16" xfId="3984" xr:uid="{00000000-0005-0000-0000-00005F130000}"/>
    <cellStyle name="Normal 2 4 16 2" xfId="8201" xr:uid="{00000000-0005-0000-0000-000060130000}"/>
    <cellStyle name="Normal 2 4 16 2 2" xfId="16969" xr:uid="{00000000-0005-0000-0000-000060130000}"/>
    <cellStyle name="Normal 2 4 16 3" xfId="12760" xr:uid="{00000000-0005-0000-0000-00005F130000}"/>
    <cellStyle name="Normal 2 4 17" xfId="4647" xr:uid="{00000000-0005-0000-0000-000061130000}"/>
    <cellStyle name="Normal 2 4 17 2" xfId="8857" xr:uid="{00000000-0005-0000-0000-000062130000}"/>
    <cellStyle name="Normal 2 4 17 2 2" xfId="17625" xr:uid="{00000000-0005-0000-0000-000062130000}"/>
    <cellStyle name="Normal 2 4 17 3" xfId="13416" xr:uid="{00000000-0005-0000-0000-000061130000}"/>
    <cellStyle name="Normal 2 4 18" xfId="2759" xr:uid="{00000000-0005-0000-0000-000063130000}"/>
    <cellStyle name="Normal 2 4 18 2" xfId="6978" xr:uid="{00000000-0005-0000-0000-000064130000}"/>
    <cellStyle name="Normal 2 4 18 2 2" xfId="15746" xr:uid="{00000000-0005-0000-0000-000064130000}"/>
    <cellStyle name="Normal 2 4 18 3" xfId="11537" xr:uid="{00000000-0005-0000-0000-000063130000}"/>
    <cellStyle name="Normal 2 4 19" xfId="4812" xr:uid="{00000000-0005-0000-0000-000065130000}"/>
    <cellStyle name="Normal 2 4 19 2" xfId="13580" xr:uid="{00000000-0005-0000-0000-000065130000}"/>
    <cellStyle name="Normal 2 4 2" xfId="190" xr:uid="{00000000-0005-0000-0000-000066130000}"/>
    <cellStyle name="Normal 2 4 2 10" xfId="4208" xr:uid="{00000000-0005-0000-0000-000067130000}"/>
    <cellStyle name="Normal 2 4 2 10 2" xfId="8423" xr:uid="{00000000-0005-0000-0000-000068130000}"/>
    <cellStyle name="Normal 2 4 2 10 2 2" xfId="17191" xr:uid="{00000000-0005-0000-0000-000068130000}"/>
    <cellStyle name="Normal 2 4 2 10 3" xfId="12982" xr:uid="{00000000-0005-0000-0000-000067130000}"/>
    <cellStyle name="Normal 2 4 2 11" xfId="4021" xr:uid="{00000000-0005-0000-0000-000069130000}"/>
    <cellStyle name="Normal 2 4 2 11 2" xfId="8238" xr:uid="{00000000-0005-0000-0000-00006A130000}"/>
    <cellStyle name="Normal 2 4 2 11 2 2" xfId="17006" xr:uid="{00000000-0005-0000-0000-00006A130000}"/>
    <cellStyle name="Normal 2 4 2 11 3" xfId="12797" xr:uid="{00000000-0005-0000-0000-000069130000}"/>
    <cellStyle name="Normal 2 4 2 12" xfId="4698" xr:uid="{00000000-0005-0000-0000-00006B130000}"/>
    <cellStyle name="Normal 2 4 2 12 2" xfId="8908" xr:uid="{00000000-0005-0000-0000-00006C130000}"/>
    <cellStyle name="Normal 2 4 2 12 2 2" xfId="17676" xr:uid="{00000000-0005-0000-0000-00006C130000}"/>
    <cellStyle name="Normal 2 4 2 12 3" xfId="13467" xr:uid="{00000000-0005-0000-0000-00006B130000}"/>
    <cellStyle name="Normal 2 4 2 13" xfId="2797" xr:uid="{00000000-0005-0000-0000-00006D130000}"/>
    <cellStyle name="Normal 2 4 2 13 2" xfId="7016" xr:uid="{00000000-0005-0000-0000-00006E130000}"/>
    <cellStyle name="Normal 2 4 2 13 2 2" xfId="15784" xr:uid="{00000000-0005-0000-0000-00006E130000}"/>
    <cellStyle name="Normal 2 4 2 13 3" xfId="11575" xr:uid="{00000000-0005-0000-0000-00006D130000}"/>
    <cellStyle name="Normal 2 4 2 14" xfId="4854" xr:uid="{00000000-0005-0000-0000-00006F130000}"/>
    <cellStyle name="Normal 2 4 2 14 2" xfId="13622" xr:uid="{00000000-0005-0000-0000-00006F130000}"/>
    <cellStyle name="Normal 2 4 2 15" xfId="629" xr:uid="{00000000-0005-0000-0000-000070130000}"/>
    <cellStyle name="Normal 2 4 2 15 2" xfId="9413" xr:uid="{00000000-0005-0000-0000-000070130000}"/>
    <cellStyle name="Normal 2 4 2 16" xfId="561" xr:uid="{00000000-0005-0000-0000-000071130000}"/>
    <cellStyle name="Normal 2 4 2 16 2" xfId="9348" xr:uid="{00000000-0005-0000-0000-000071130000}"/>
    <cellStyle name="Normal 2 4 2 17" xfId="9038" xr:uid="{00000000-0005-0000-0000-000066130000}"/>
    <cellStyle name="Normal 2 4 2 2" xfId="361" xr:uid="{00000000-0005-0000-0000-000072130000}"/>
    <cellStyle name="Normal 2 4 2 2 10" xfId="4891" xr:uid="{00000000-0005-0000-0000-000073130000}"/>
    <cellStyle name="Normal 2 4 2 2 10 2" xfId="13659" xr:uid="{00000000-0005-0000-0000-000073130000}"/>
    <cellStyle name="Normal 2 4 2 2 11" xfId="666" xr:uid="{00000000-0005-0000-0000-000074130000}"/>
    <cellStyle name="Normal 2 4 2 2 11 2" xfId="9450" xr:uid="{00000000-0005-0000-0000-000074130000}"/>
    <cellStyle name="Normal 2 4 2 2 12" xfId="9153" xr:uid="{00000000-0005-0000-0000-000072130000}"/>
    <cellStyle name="Normal 2 4 2 2 2" xfId="520" xr:uid="{00000000-0005-0000-0000-000075130000}"/>
    <cellStyle name="Normal 2 4 2 2 2 2" xfId="962" xr:uid="{00000000-0005-0000-0000-000076130000}"/>
    <cellStyle name="Normal 2 4 2 2 2 2 2" xfId="1654" xr:uid="{00000000-0005-0000-0000-000077130000}"/>
    <cellStyle name="Normal 2 4 2 2 2 2 2 2" xfId="2728" xr:uid="{00000000-0005-0000-0000-000078130000}"/>
    <cellStyle name="Normal 2 4 2 2 2 2 2 2 2" xfId="6949" xr:uid="{00000000-0005-0000-0000-000079130000}"/>
    <cellStyle name="Normal 2 4 2 2 2 2 2 2 2 2" xfId="15717" xr:uid="{00000000-0005-0000-0000-000079130000}"/>
    <cellStyle name="Normal 2 4 2 2 2 2 2 2 3" xfId="11508" xr:uid="{00000000-0005-0000-0000-000078130000}"/>
    <cellStyle name="Normal 2 4 2 2 2 2 2 3" xfId="4581" xr:uid="{00000000-0005-0000-0000-00007A130000}"/>
    <cellStyle name="Normal 2 4 2 2 2 2 2 3 2" xfId="8792" xr:uid="{00000000-0005-0000-0000-00007B130000}"/>
    <cellStyle name="Normal 2 4 2 2 2 2 2 3 2 2" xfId="17560" xr:uid="{00000000-0005-0000-0000-00007B130000}"/>
    <cellStyle name="Normal 2 4 2 2 2 2 2 3 3" xfId="13351" xr:uid="{00000000-0005-0000-0000-00007A130000}"/>
    <cellStyle name="Normal 2 4 2 2 2 2 2 4" xfId="5875" xr:uid="{00000000-0005-0000-0000-00007C130000}"/>
    <cellStyle name="Normal 2 4 2 2 2 2 2 4 2" xfId="14643" xr:uid="{00000000-0005-0000-0000-00007C130000}"/>
    <cellStyle name="Normal 2 4 2 2 2 2 2 5" xfId="10434" xr:uid="{00000000-0005-0000-0000-000077130000}"/>
    <cellStyle name="Normal 2 4 2 2 2 2 3" xfId="2038" xr:uid="{00000000-0005-0000-0000-00007D130000}"/>
    <cellStyle name="Normal 2 4 2 2 2 2 3 2" xfId="6259" xr:uid="{00000000-0005-0000-0000-00007E130000}"/>
    <cellStyle name="Normal 2 4 2 2 2 2 3 2 2" xfId="15027" xr:uid="{00000000-0005-0000-0000-00007E130000}"/>
    <cellStyle name="Normal 2 4 2 2 2 2 3 3" xfId="10818" xr:uid="{00000000-0005-0000-0000-00007D130000}"/>
    <cellStyle name="Normal 2 4 2 2 2 2 4" xfId="3369" xr:uid="{00000000-0005-0000-0000-00007F130000}"/>
    <cellStyle name="Normal 2 4 2 2 2 2 4 2" xfId="7587" xr:uid="{00000000-0005-0000-0000-000080130000}"/>
    <cellStyle name="Normal 2 4 2 2 2 2 4 2 2" xfId="16355" xr:uid="{00000000-0005-0000-0000-000080130000}"/>
    <cellStyle name="Normal 2 4 2 2 2 2 4 3" xfId="12146" xr:uid="{00000000-0005-0000-0000-00007F130000}"/>
    <cellStyle name="Normal 2 4 2 2 2 2 5" xfId="5185" xr:uid="{00000000-0005-0000-0000-000081130000}"/>
    <cellStyle name="Normal 2 4 2 2 2 2 5 2" xfId="13953" xr:uid="{00000000-0005-0000-0000-000081130000}"/>
    <cellStyle name="Normal 2 4 2 2 2 2 6" xfId="9744" xr:uid="{00000000-0005-0000-0000-000076130000}"/>
    <cellStyle name="Normal 2 4 2 2 2 3" xfId="1275" xr:uid="{00000000-0005-0000-0000-000082130000}"/>
    <cellStyle name="Normal 2 4 2 2 2 3 2" xfId="2351" xr:uid="{00000000-0005-0000-0000-000083130000}"/>
    <cellStyle name="Normal 2 4 2 2 2 3 2 2" xfId="6572" xr:uid="{00000000-0005-0000-0000-000084130000}"/>
    <cellStyle name="Normal 2 4 2 2 2 3 2 2 2" xfId="15340" xr:uid="{00000000-0005-0000-0000-000084130000}"/>
    <cellStyle name="Normal 2 4 2 2 2 3 2 3" xfId="11131" xr:uid="{00000000-0005-0000-0000-000083130000}"/>
    <cellStyle name="Normal 2 4 2 2 2 3 3" xfId="3728" xr:uid="{00000000-0005-0000-0000-000085130000}"/>
    <cellStyle name="Normal 2 4 2 2 2 3 3 2" xfId="7945" xr:uid="{00000000-0005-0000-0000-000086130000}"/>
    <cellStyle name="Normal 2 4 2 2 2 3 3 2 2" xfId="16713" xr:uid="{00000000-0005-0000-0000-000086130000}"/>
    <cellStyle name="Normal 2 4 2 2 2 3 3 3" xfId="12504" xr:uid="{00000000-0005-0000-0000-000085130000}"/>
    <cellStyle name="Normal 2 4 2 2 2 3 4" xfId="5498" xr:uid="{00000000-0005-0000-0000-000087130000}"/>
    <cellStyle name="Normal 2 4 2 2 2 3 4 2" xfId="14266" xr:uid="{00000000-0005-0000-0000-000087130000}"/>
    <cellStyle name="Normal 2 4 2 2 2 3 5" xfId="10057" xr:uid="{00000000-0005-0000-0000-000082130000}"/>
    <cellStyle name="Normal 2 4 2 2 2 4" xfId="1846" xr:uid="{00000000-0005-0000-0000-000088130000}"/>
    <cellStyle name="Normal 2 4 2 2 2 4 2" xfId="3942" xr:uid="{00000000-0005-0000-0000-000089130000}"/>
    <cellStyle name="Normal 2 4 2 2 2 4 2 2" xfId="8159" xr:uid="{00000000-0005-0000-0000-00008A130000}"/>
    <cellStyle name="Normal 2 4 2 2 2 4 2 2 2" xfId="16927" xr:uid="{00000000-0005-0000-0000-00008A130000}"/>
    <cellStyle name="Normal 2 4 2 2 2 4 2 3" xfId="12718" xr:uid="{00000000-0005-0000-0000-000089130000}"/>
    <cellStyle name="Normal 2 4 2 2 2 4 3" xfId="6067" xr:uid="{00000000-0005-0000-0000-00008B130000}"/>
    <cellStyle name="Normal 2 4 2 2 2 4 3 2" xfId="14835" xr:uid="{00000000-0005-0000-0000-00008B130000}"/>
    <cellStyle name="Normal 2 4 2 2 2 4 4" xfId="10626" xr:uid="{00000000-0005-0000-0000-000088130000}"/>
    <cellStyle name="Normal 2 4 2 2 2 5" xfId="2968" xr:uid="{00000000-0005-0000-0000-00008C130000}"/>
    <cellStyle name="Normal 2 4 2 2 2 5 2" xfId="7187" xr:uid="{00000000-0005-0000-0000-00008D130000}"/>
    <cellStyle name="Normal 2 4 2 2 2 5 2 2" xfId="15955" xr:uid="{00000000-0005-0000-0000-00008D130000}"/>
    <cellStyle name="Normal 2 4 2 2 2 5 3" xfId="11746" xr:uid="{00000000-0005-0000-0000-00008C130000}"/>
    <cellStyle name="Normal 2 4 2 2 2 6" xfId="4993" xr:uid="{00000000-0005-0000-0000-00008E130000}"/>
    <cellStyle name="Normal 2 4 2 2 2 6 2" xfId="13761" xr:uid="{00000000-0005-0000-0000-00008E130000}"/>
    <cellStyle name="Normal 2 4 2 2 2 7" xfId="770" xr:uid="{00000000-0005-0000-0000-00008F130000}"/>
    <cellStyle name="Normal 2 4 2 2 2 7 2" xfId="9552" xr:uid="{00000000-0005-0000-0000-00008F130000}"/>
    <cellStyle name="Normal 2 4 2 2 2 8" xfId="9307" xr:uid="{00000000-0005-0000-0000-000075130000}"/>
    <cellStyle name="Normal 2 4 2 2 3" xfId="859" xr:uid="{00000000-0005-0000-0000-000090130000}"/>
    <cellStyle name="Normal 2 4 2 2 3 2" xfId="1432" xr:uid="{00000000-0005-0000-0000-000091130000}"/>
    <cellStyle name="Normal 2 4 2 2 3 2 2" xfId="2508" xr:uid="{00000000-0005-0000-0000-000092130000}"/>
    <cellStyle name="Normal 2 4 2 2 3 2 2 2" xfId="6729" xr:uid="{00000000-0005-0000-0000-000093130000}"/>
    <cellStyle name="Normal 2 4 2 2 3 2 2 2 2" xfId="15497" xr:uid="{00000000-0005-0000-0000-000093130000}"/>
    <cellStyle name="Normal 2 4 2 2 3 2 2 3" xfId="11288" xr:uid="{00000000-0005-0000-0000-000092130000}"/>
    <cellStyle name="Normal 2 4 2 2 3 2 3" xfId="3531" xr:uid="{00000000-0005-0000-0000-000094130000}"/>
    <cellStyle name="Normal 2 4 2 2 3 2 3 2" xfId="7749" xr:uid="{00000000-0005-0000-0000-000095130000}"/>
    <cellStyle name="Normal 2 4 2 2 3 2 3 2 2" xfId="16517" xr:uid="{00000000-0005-0000-0000-000095130000}"/>
    <cellStyle name="Normal 2 4 2 2 3 2 3 3" xfId="12308" xr:uid="{00000000-0005-0000-0000-000094130000}"/>
    <cellStyle name="Normal 2 4 2 2 3 2 4" xfId="5655" xr:uid="{00000000-0005-0000-0000-000096130000}"/>
    <cellStyle name="Normal 2 4 2 2 3 2 4 2" xfId="14423" xr:uid="{00000000-0005-0000-0000-000096130000}"/>
    <cellStyle name="Normal 2 4 2 2 3 2 5" xfId="10214" xr:uid="{00000000-0005-0000-0000-000091130000}"/>
    <cellStyle name="Normal 2 4 2 2 3 3" xfId="1935" xr:uid="{00000000-0005-0000-0000-000097130000}"/>
    <cellStyle name="Normal 2 4 2 2 3 3 2" xfId="4641" xr:uid="{00000000-0005-0000-0000-000098130000}"/>
    <cellStyle name="Normal 2 4 2 2 3 3 2 2" xfId="8851" xr:uid="{00000000-0005-0000-0000-000099130000}"/>
    <cellStyle name="Normal 2 4 2 2 3 3 2 2 2" xfId="17619" xr:uid="{00000000-0005-0000-0000-000099130000}"/>
    <cellStyle name="Normal 2 4 2 2 3 3 2 3" xfId="13410" xr:uid="{00000000-0005-0000-0000-000098130000}"/>
    <cellStyle name="Normal 2 4 2 2 3 3 3" xfId="6156" xr:uid="{00000000-0005-0000-0000-00009A130000}"/>
    <cellStyle name="Normal 2 4 2 2 3 3 3 2" xfId="14924" xr:uid="{00000000-0005-0000-0000-00009A130000}"/>
    <cellStyle name="Normal 2 4 2 2 3 3 4" xfId="10715" xr:uid="{00000000-0005-0000-0000-000097130000}"/>
    <cellStyle name="Normal 2 4 2 2 3 4" xfId="3130" xr:uid="{00000000-0005-0000-0000-00009B130000}"/>
    <cellStyle name="Normal 2 4 2 2 3 4 2" xfId="7349" xr:uid="{00000000-0005-0000-0000-00009C130000}"/>
    <cellStyle name="Normal 2 4 2 2 3 4 2 2" xfId="16117" xr:uid="{00000000-0005-0000-0000-00009C130000}"/>
    <cellStyle name="Normal 2 4 2 2 3 4 3" xfId="11908" xr:uid="{00000000-0005-0000-0000-00009B130000}"/>
    <cellStyle name="Normal 2 4 2 2 3 5" xfId="5082" xr:uid="{00000000-0005-0000-0000-00009D130000}"/>
    <cellStyle name="Normal 2 4 2 2 3 5 2" xfId="13850" xr:uid="{00000000-0005-0000-0000-00009D130000}"/>
    <cellStyle name="Normal 2 4 2 2 3 6" xfId="9641" xr:uid="{00000000-0005-0000-0000-000090130000}"/>
    <cellStyle name="Normal 2 4 2 2 4" xfId="1589" xr:uid="{00000000-0005-0000-0000-00009E130000}"/>
    <cellStyle name="Normal 2 4 2 2 4 2" xfId="2665" xr:uid="{00000000-0005-0000-0000-00009F130000}"/>
    <cellStyle name="Normal 2 4 2 2 4 2 2" xfId="4440" xr:uid="{00000000-0005-0000-0000-0000A0130000}"/>
    <cellStyle name="Normal 2 4 2 2 4 2 2 2" xfId="8655" xr:uid="{00000000-0005-0000-0000-0000A1130000}"/>
    <cellStyle name="Normal 2 4 2 2 4 2 2 2 2" xfId="17423" xr:uid="{00000000-0005-0000-0000-0000A1130000}"/>
    <cellStyle name="Normal 2 4 2 2 4 2 2 3" xfId="13214" xr:uid="{00000000-0005-0000-0000-0000A0130000}"/>
    <cellStyle name="Normal 2 4 2 2 4 2 3" xfId="6886" xr:uid="{00000000-0005-0000-0000-0000A2130000}"/>
    <cellStyle name="Normal 2 4 2 2 4 2 3 2" xfId="15654" xr:uid="{00000000-0005-0000-0000-0000A2130000}"/>
    <cellStyle name="Normal 2 4 2 2 4 2 4" xfId="11445" xr:uid="{00000000-0005-0000-0000-00009F130000}"/>
    <cellStyle name="Normal 2 4 2 2 4 3" xfId="3313" xr:uid="{00000000-0005-0000-0000-0000A3130000}"/>
    <cellStyle name="Normal 2 4 2 2 4 3 2" xfId="7531" xr:uid="{00000000-0005-0000-0000-0000A4130000}"/>
    <cellStyle name="Normal 2 4 2 2 4 3 2 2" xfId="16299" xr:uid="{00000000-0005-0000-0000-0000A4130000}"/>
    <cellStyle name="Normal 2 4 2 2 4 3 3" xfId="12090" xr:uid="{00000000-0005-0000-0000-0000A3130000}"/>
    <cellStyle name="Normal 2 4 2 2 4 4" xfId="5812" xr:uid="{00000000-0005-0000-0000-0000A5130000}"/>
    <cellStyle name="Normal 2 4 2 2 4 4 2" xfId="14580" xr:uid="{00000000-0005-0000-0000-0000A5130000}"/>
    <cellStyle name="Normal 2 4 2 2 4 5" xfId="10371" xr:uid="{00000000-0005-0000-0000-00009E130000}"/>
    <cellStyle name="Normal 2 4 2 2 5" xfId="1118" xr:uid="{00000000-0005-0000-0000-0000A6130000}"/>
    <cellStyle name="Normal 2 4 2 2 5 2" xfId="2194" xr:uid="{00000000-0005-0000-0000-0000A7130000}"/>
    <cellStyle name="Normal 2 4 2 2 5 2 2" xfId="6415" xr:uid="{00000000-0005-0000-0000-0000A8130000}"/>
    <cellStyle name="Normal 2 4 2 2 5 2 2 2" xfId="15183" xr:uid="{00000000-0005-0000-0000-0000A8130000}"/>
    <cellStyle name="Normal 2 4 2 2 5 2 3" xfId="10974" xr:uid="{00000000-0005-0000-0000-0000A7130000}"/>
    <cellStyle name="Normal 2 4 2 2 5 3" xfId="3883" xr:uid="{00000000-0005-0000-0000-0000A9130000}"/>
    <cellStyle name="Normal 2 4 2 2 5 3 2" xfId="8100" xr:uid="{00000000-0005-0000-0000-0000AA130000}"/>
    <cellStyle name="Normal 2 4 2 2 5 3 2 2" xfId="16868" xr:uid="{00000000-0005-0000-0000-0000AA130000}"/>
    <cellStyle name="Normal 2 4 2 2 5 3 3" xfId="12659" xr:uid="{00000000-0005-0000-0000-0000A9130000}"/>
    <cellStyle name="Normal 2 4 2 2 5 4" xfId="5341" xr:uid="{00000000-0005-0000-0000-0000AB130000}"/>
    <cellStyle name="Normal 2 4 2 2 5 4 2" xfId="14109" xr:uid="{00000000-0005-0000-0000-0000AB130000}"/>
    <cellStyle name="Normal 2 4 2 2 5 5" xfId="9900" xr:uid="{00000000-0005-0000-0000-0000A6130000}"/>
    <cellStyle name="Normal 2 4 2 2 6" xfId="1744" xr:uid="{00000000-0005-0000-0000-0000AC130000}"/>
    <cellStyle name="Normal 2 4 2 2 6 2" xfId="4252" xr:uid="{00000000-0005-0000-0000-0000AD130000}"/>
    <cellStyle name="Normal 2 4 2 2 6 2 2" xfId="8467" xr:uid="{00000000-0005-0000-0000-0000AE130000}"/>
    <cellStyle name="Normal 2 4 2 2 6 2 2 2" xfId="17235" xr:uid="{00000000-0005-0000-0000-0000AE130000}"/>
    <cellStyle name="Normal 2 4 2 2 6 2 3" xfId="13026" xr:uid="{00000000-0005-0000-0000-0000AD130000}"/>
    <cellStyle name="Normal 2 4 2 2 6 3" xfId="5965" xr:uid="{00000000-0005-0000-0000-0000AF130000}"/>
    <cellStyle name="Normal 2 4 2 2 6 3 2" xfId="14733" xr:uid="{00000000-0005-0000-0000-0000AF130000}"/>
    <cellStyle name="Normal 2 4 2 2 6 4" xfId="10524" xr:uid="{00000000-0005-0000-0000-0000AC130000}"/>
    <cellStyle name="Normal 2 4 2 2 7" xfId="4121" xr:uid="{00000000-0005-0000-0000-0000B0130000}"/>
    <cellStyle name="Normal 2 4 2 2 7 2" xfId="8336" xr:uid="{00000000-0005-0000-0000-0000B1130000}"/>
    <cellStyle name="Normal 2 4 2 2 7 2 2" xfId="17104" xr:uid="{00000000-0005-0000-0000-0000B1130000}"/>
    <cellStyle name="Normal 2 4 2 2 7 3" xfId="12895" xr:uid="{00000000-0005-0000-0000-0000B0130000}"/>
    <cellStyle name="Normal 2 4 2 2 8" xfId="4661" xr:uid="{00000000-0005-0000-0000-0000B2130000}"/>
    <cellStyle name="Normal 2 4 2 2 8 2" xfId="8871" xr:uid="{00000000-0005-0000-0000-0000B3130000}"/>
    <cellStyle name="Normal 2 4 2 2 8 2 2" xfId="17639" xr:uid="{00000000-0005-0000-0000-0000B3130000}"/>
    <cellStyle name="Normal 2 4 2 2 8 3" xfId="13430" xr:uid="{00000000-0005-0000-0000-0000B2130000}"/>
    <cellStyle name="Normal 2 4 2 2 9" xfId="2912" xr:uid="{00000000-0005-0000-0000-0000B4130000}"/>
    <cellStyle name="Normal 2 4 2 2 9 2" xfId="7131" xr:uid="{00000000-0005-0000-0000-0000B5130000}"/>
    <cellStyle name="Normal 2 4 2 2 9 2 2" xfId="15899" xr:uid="{00000000-0005-0000-0000-0000B5130000}"/>
    <cellStyle name="Normal 2 4 2 2 9 3" xfId="11690" xr:uid="{00000000-0005-0000-0000-0000B4130000}"/>
    <cellStyle name="Normal 2 4 2 3" xfId="317" xr:uid="{00000000-0005-0000-0000-0000B6130000}"/>
    <cellStyle name="Normal 2 4 2 3 10" xfId="733" xr:uid="{00000000-0005-0000-0000-0000B7130000}"/>
    <cellStyle name="Normal 2 4 2 3 10 2" xfId="9515" xr:uid="{00000000-0005-0000-0000-0000B7130000}"/>
    <cellStyle name="Normal 2 4 2 3 11" xfId="9111" xr:uid="{00000000-0005-0000-0000-0000B6130000}"/>
    <cellStyle name="Normal 2 4 2 3 2" xfId="478" xr:uid="{00000000-0005-0000-0000-0000B8130000}"/>
    <cellStyle name="Normal 2 4 2 3 2 2" xfId="1233" xr:uid="{00000000-0005-0000-0000-0000B9130000}"/>
    <cellStyle name="Normal 2 4 2 3 2 2 2" xfId="2309" xr:uid="{00000000-0005-0000-0000-0000BA130000}"/>
    <cellStyle name="Normal 2 4 2 3 2 2 2 2" xfId="6530" xr:uid="{00000000-0005-0000-0000-0000BB130000}"/>
    <cellStyle name="Normal 2 4 2 3 2 2 2 2 2" xfId="15298" xr:uid="{00000000-0005-0000-0000-0000BB130000}"/>
    <cellStyle name="Normal 2 4 2 3 2 2 2 3" xfId="11089" xr:uid="{00000000-0005-0000-0000-0000BA130000}"/>
    <cellStyle name="Normal 2 4 2 3 2 2 3" xfId="3489" xr:uid="{00000000-0005-0000-0000-0000BC130000}"/>
    <cellStyle name="Normal 2 4 2 3 2 2 3 2" xfId="7707" xr:uid="{00000000-0005-0000-0000-0000BD130000}"/>
    <cellStyle name="Normal 2 4 2 3 2 2 3 2 2" xfId="16475" xr:uid="{00000000-0005-0000-0000-0000BD130000}"/>
    <cellStyle name="Normal 2 4 2 3 2 2 3 3" xfId="12266" xr:uid="{00000000-0005-0000-0000-0000BC130000}"/>
    <cellStyle name="Normal 2 4 2 3 2 2 4" xfId="5456" xr:uid="{00000000-0005-0000-0000-0000BE130000}"/>
    <cellStyle name="Normal 2 4 2 3 2 2 4 2" xfId="14224" xr:uid="{00000000-0005-0000-0000-0000BE130000}"/>
    <cellStyle name="Normal 2 4 2 3 2 2 5" xfId="10015" xr:uid="{00000000-0005-0000-0000-0000B9130000}"/>
    <cellStyle name="Normal 2 4 2 3 2 3" xfId="2001" xr:uid="{00000000-0005-0000-0000-0000BF130000}"/>
    <cellStyle name="Normal 2 4 2 3 2 3 2" xfId="4655" xr:uid="{00000000-0005-0000-0000-0000C0130000}"/>
    <cellStyle name="Normal 2 4 2 3 2 3 2 2" xfId="8865" xr:uid="{00000000-0005-0000-0000-0000C1130000}"/>
    <cellStyle name="Normal 2 4 2 3 2 3 2 2 2" xfId="17633" xr:uid="{00000000-0005-0000-0000-0000C1130000}"/>
    <cellStyle name="Normal 2 4 2 3 2 3 2 3" xfId="13424" xr:uid="{00000000-0005-0000-0000-0000C0130000}"/>
    <cellStyle name="Normal 2 4 2 3 2 3 3" xfId="6222" xr:uid="{00000000-0005-0000-0000-0000C2130000}"/>
    <cellStyle name="Normal 2 4 2 3 2 3 3 2" xfId="14990" xr:uid="{00000000-0005-0000-0000-0000C2130000}"/>
    <cellStyle name="Normal 2 4 2 3 2 3 4" xfId="10781" xr:uid="{00000000-0005-0000-0000-0000BF130000}"/>
    <cellStyle name="Normal 2 4 2 3 2 4" xfId="3088" xr:uid="{00000000-0005-0000-0000-0000C3130000}"/>
    <cellStyle name="Normal 2 4 2 3 2 4 2" xfId="7307" xr:uid="{00000000-0005-0000-0000-0000C4130000}"/>
    <cellStyle name="Normal 2 4 2 3 2 4 2 2" xfId="16075" xr:uid="{00000000-0005-0000-0000-0000C4130000}"/>
    <cellStyle name="Normal 2 4 2 3 2 4 3" xfId="11866" xr:uid="{00000000-0005-0000-0000-0000C3130000}"/>
    <cellStyle name="Normal 2 4 2 3 2 5" xfId="5148" xr:uid="{00000000-0005-0000-0000-0000C5130000}"/>
    <cellStyle name="Normal 2 4 2 3 2 5 2" xfId="13916" xr:uid="{00000000-0005-0000-0000-0000C5130000}"/>
    <cellStyle name="Normal 2 4 2 3 2 6" xfId="925" xr:uid="{00000000-0005-0000-0000-0000C6130000}"/>
    <cellStyle name="Normal 2 4 2 3 2 6 2" xfId="9707" xr:uid="{00000000-0005-0000-0000-0000C6130000}"/>
    <cellStyle name="Normal 2 4 2 3 2 7" xfId="9265" xr:uid="{00000000-0005-0000-0000-0000B8130000}"/>
    <cellStyle name="Normal 2 4 2 3 3" xfId="1390" xr:uid="{00000000-0005-0000-0000-0000C7130000}"/>
    <cellStyle name="Normal 2 4 2 3 3 2" xfId="2466" xr:uid="{00000000-0005-0000-0000-0000C8130000}"/>
    <cellStyle name="Normal 2 4 2 3 3 2 2" xfId="4492" xr:uid="{00000000-0005-0000-0000-0000C9130000}"/>
    <cellStyle name="Normal 2 4 2 3 3 2 2 2" xfId="8707" xr:uid="{00000000-0005-0000-0000-0000CA130000}"/>
    <cellStyle name="Normal 2 4 2 3 3 2 2 2 2" xfId="17475" xr:uid="{00000000-0005-0000-0000-0000CA130000}"/>
    <cellStyle name="Normal 2 4 2 3 3 2 2 3" xfId="13266" xr:uid="{00000000-0005-0000-0000-0000C9130000}"/>
    <cellStyle name="Normal 2 4 2 3 3 2 3" xfId="6687" xr:uid="{00000000-0005-0000-0000-0000CB130000}"/>
    <cellStyle name="Normal 2 4 2 3 3 2 3 2" xfId="15455" xr:uid="{00000000-0005-0000-0000-0000CB130000}"/>
    <cellStyle name="Normal 2 4 2 3 3 2 4" xfId="11246" xr:uid="{00000000-0005-0000-0000-0000C8130000}"/>
    <cellStyle name="Normal 2 4 2 3 3 3" xfId="3271" xr:uid="{00000000-0005-0000-0000-0000CC130000}"/>
    <cellStyle name="Normal 2 4 2 3 3 3 2" xfId="7489" xr:uid="{00000000-0005-0000-0000-0000CD130000}"/>
    <cellStyle name="Normal 2 4 2 3 3 3 2 2" xfId="16257" xr:uid="{00000000-0005-0000-0000-0000CD130000}"/>
    <cellStyle name="Normal 2 4 2 3 3 3 3" xfId="12048" xr:uid="{00000000-0005-0000-0000-0000CC130000}"/>
    <cellStyle name="Normal 2 4 2 3 3 4" xfId="5613" xr:uid="{00000000-0005-0000-0000-0000CE130000}"/>
    <cellStyle name="Normal 2 4 2 3 3 4 2" xfId="14381" xr:uid="{00000000-0005-0000-0000-0000CE130000}"/>
    <cellStyle name="Normal 2 4 2 3 3 5" xfId="10172" xr:uid="{00000000-0005-0000-0000-0000C7130000}"/>
    <cellStyle name="Normal 2 4 2 3 4" xfId="1547" xr:uid="{00000000-0005-0000-0000-0000CF130000}"/>
    <cellStyle name="Normal 2 4 2 3 4 2" xfId="2623" xr:uid="{00000000-0005-0000-0000-0000D0130000}"/>
    <cellStyle name="Normal 2 4 2 3 4 2 2" xfId="4353" xr:uid="{00000000-0005-0000-0000-0000D1130000}"/>
    <cellStyle name="Normal 2 4 2 3 4 2 2 2" xfId="8568" xr:uid="{00000000-0005-0000-0000-0000D2130000}"/>
    <cellStyle name="Normal 2 4 2 3 4 2 2 2 2" xfId="17336" xr:uid="{00000000-0005-0000-0000-0000D2130000}"/>
    <cellStyle name="Normal 2 4 2 3 4 2 2 3" xfId="13127" xr:uid="{00000000-0005-0000-0000-0000D1130000}"/>
    <cellStyle name="Normal 2 4 2 3 4 2 3" xfId="6844" xr:uid="{00000000-0005-0000-0000-0000D3130000}"/>
    <cellStyle name="Normal 2 4 2 3 4 2 3 2" xfId="15612" xr:uid="{00000000-0005-0000-0000-0000D3130000}"/>
    <cellStyle name="Normal 2 4 2 3 4 2 4" xfId="11403" xr:uid="{00000000-0005-0000-0000-0000D0130000}"/>
    <cellStyle name="Normal 2 4 2 3 4 3" xfId="3686" xr:uid="{00000000-0005-0000-0000-0000D4130000}"/>
    <cellStyle name="Normal 2 4 2 3 4 3 2" xfId="7903" xr:uid="{00000000-0005-0000-0000-0000D5130000}"/>
    <cellStyle name="Normal 2 4 2 3 4 3 2 2" xfId="16671" xr:uid="{00000000-0005-0000-0000-0000D5130000}"/>
    <cellStyle name="Normal 2 4 2 3 4 3 3" xfId="12462" xr:uid="{00000000-0005-0000-0000-0000D4130000}"/>
    <cellStyle name="Normal 2 4 2 3 4 4" xfId="5770" xr:uid="{00000000-0005-0000-0000-0000D6130000}"/>
    <cellStyle name="Normal 2 4 2 3 4 4 2" xfId="14538" xr:uid="{00000000-0005-0000-0000-0000D6130000}"/>
    <cellStyle name="Normal 2 4 2 3 4 5" xfId="10329" xr:uid="{00000000-0005-0000-0000-0000CF130000}"/>
    <cellStyle name="Normal 2 4 2 3 5" xfId="1076" xr:uid="{00000000-0005-0000-0000-0000D7130000}"/>
    <cellStyle name="Normal 2 4 2 3 5 2" xfId="2152" xr:uid="{00000000-0005-0000-0000-0000D8130000}"/>
    <cellStyle name="Normal 2 4 2 3 5 2 2" xfId="6373" xr:uid="{00000000-0005-0000-0000-0000D9130000}"/>
    <cellStyle name="Normal 2 4 2 3 5 2 2 2" xfId="15141" xr:uid="{00000000-0005-0000-0000-0000D9130000}"/>
    <cellStyle name="Normal 2 4 2 3 5 2 3" xfId="10932" xr:uid="{00000000-0005-0000-0000-0000D8130000}"/>
    <cellStyle name="Normal 2 4 2 3 5 3" xfId="3841" xr:uid="{00000000-0005-0000-0000-0000DA130000}"/>
    <cellStyle name="Normal 2 4 2 3 5 3 2" xfId="8058" xr:uid="{00000000-0005-0000-0000-0000DB130000}"/>
    <cellStyle name="Normal 2 4 2 3 5 3 2 2" xfId="16826" xr:uid="{00000000-0005-0000-0000-0000DB130000}"/>
    <cellStyle name="Normal 2 4 2 3 5 3 3" xfId="12617" xr:uid="{00000000-0005-0000-0000-0000DA130000}"/>
    <cellStyle name="Normal 2 4 2 3 5 4" xfId="5299" xr:uid="{00000000-0005-0000-0000-0000DC130000}"/>
    <cellStyle name="Normal 2 4 2 3 5 4 2" xfId="14067" xr:uid="{00000000-0005-0000-0000-0000DC130000}"/>
    <cellStyle name="Normal 2 4 2 3 5 5" xfId="9858" xr:uid="{00000000-0005-0000-0000-0000D7130000}"/>
    <cellStyle name="Normal 2 4 2 3 6" xfId="1809" xr:uid="{00000000-0005-0000-0000-0000DD130000}"/>
    <cellStyle name="Normal 2 4 2 3 6 2" xfId="4153" xr:uid="{00000000-0005-0000-0000-0000DE130000}"/>
    <cellStyle name="Normal 2 4 2 3 6 2 2" xfId="8368" xr:uid="{00000000-0005-0000-0000-0000DF130000}"/>
    <cellStyle name="Normal 2 4 2 3 6 2 2 2" xfId="17136" xr:uid="{00000000-0005-0000-0000-0000DF130000}"/>
    <cellStyle name="Normal 2 4 2 3 6 2 3" xfId="12927" xr:uid="{00000000-0005-0000-0000-0000DE130000}"/>
    <cellStyle name="Normal 2 4 2 3 6 3" xfId="6030" xr:uid="{00000000-0005-0000-0000-0000E0130000}"/>
    <cellStyle name="Normal 2 4 2 3 6 3 2" xfId="14798" xr:uid="{00000000-0005-0000-0000-0000E0130000}"/>
    <cellStyle name="Normal 2 4 2 3 6 4" xfId="10589" xr:uid="{00000000-0005-0000-0000-0000DD130000}"/>
    <cellStyle name="Normal 2 4 2 3 7" xfId="4704" xr:uid="{00000000-0005-0000-0000-0000E1130000}"/>
    <cellStyle name="Normal 2 4 2 3 7 2" xfId="8914" xr:uid="{00000000-0005-0000-0000-0000E2130000}"/>
    <cellStyle name="Normal 2 4 2 3 7 2 2" xfId="17682" xr:uid="{00000000-0005-0000-0000-0000E2130000}"/>
    <cellStyle name="Normal 2 4 2 3 7 3" xfId="13473" xr:uid="{00000000-0005-0000-0000-0000E1130000}"/>
    <cellStyle name="Normal 2 4 2 3 8" xfId="2870" xr:uid="{00000000-0005-0000-0000-0000E3130000}"/>
    <cellStyle name="Normal 2 4 2 3 8 2" xfId="7089" xr:uid="{00000000-0005-0000-0000-0000E4130000}"/>
    <cellStyle name="Normal 2 4 2 3 8 2 2" xfId="15857" xr:uid="{00000000-0005-0000-0000-0000E4130000}"/>
    <cellStyle name="Normal 2 4 2 3 8 3" xfId="11648" xr:uid="{00000000-0005-0000-0000-0000E3130000}"/>
    <cellStyle name="Normal 2 4 2 3 9" xfId="4956" xr:uid="{00000000-0005-0000-0000-0000E5130000}"/>
    <cellStyle name="Normal 2 4 2 3 9 2" xfId="13724" xr:uid="{00000000-0005-0000-0000-0000E5130000}"/>
    <cellStyle name="Normal 2 4 2 4" xfId="405" xr:uid="{00000000-0005-0000-0000-0000E6130000}"/>
    <cellStyle name="Normal 2 4 2 4 10" xfId="822" xr:uid="{00000000-0005-0000-0000-0000E7130000}"/>
    <cellStyle name="Normal 2 4 2 4 10 2" xfId="9604" xr:uid="{00000000-0005-0000-0000-0000E7130000}"/>
    <cellStyle name="Normal 2 4 2 4 11" xfId="9192" xr:uid="{00000000-0005-0000-0000-0000E6130000}"/>
    <cellStyle name="Normal 2 4 2 4 2" xfId="1144" xr:uid="{00000000-0005-0000-0000-0000E8130000}"/>
    <cellStyle name="Normal 2 4 2 4 2 2" xfId="2220" xr:uid="{00000000-0005-0000-0000-0000E9130000}"/>
    <cellStyle name="Normal 2 4 2 4 2 2 2" xfId="4550" xr:uid="{00000000-0005-0000-0000-0000EA130000}"/>
    <cellStyle name="Normal 2 4 2 4 2 2 2 2" xfId="8761" xr:uid="{00000000-0005-0000-0000-0000EB130000}"/>
    <cellStyle name="Normal 2 4 2 4 2 2 2 2 2" xfId="17529" xr:uid="{00000000-0005-0000-0000-0000EB130000}"/>
    <cellStyle name="Normal 2 4 2 4 2 2 2 3" xfId="13320" xr:uid="{00000000-0005-0000-0000-0000EA130000}"/>
    <cellStyle name="Normal 2 4 2 4 2 2 3" xfId="6441" xr:uid="{00000000-0005-0000-0000-0000EC130000}"/>
    <cellStyle name="Normal 2 4 2 4 2 2 3 2" xfId="15209" xr:uid="{00000000-0005-0000-0000-0000EC130000}"/>
    <cellStyle name="Normal 2 4 2 4 2 2 4" xfId="11000" xr:uid="{00000000-0005-0000-0000-0000E9130000}"/>
    <cellStyle name="Normal 2 4 2 4 2 3" xfId="3391" xr:uid="{00000000-0005-0000-0000-0000ED130000}"/>
    <cellStyle name="Normal 2 4 2 4 2 3 2" xfId="7609" xr:uid="{00000000-0005-0000-0000-0000EE130000}"/>
    <cellStyle name="Normal 2 4 2 4 2 3 2 2" xfId="16377" xr:uid="{00000000-0005-0000-0000-0000EE130000}"/>
    <cellStyle name="Normal 2 4 2 4 2 3 3" xfId="12168" xr:uid="{00000000-0005-0000-0000-0000ED130000}"/>
    <cellStyle name="Normal 2 4 2 4 2 4" xfId="5367" xr:uid="{00000000-0005-0000-0000-0000EF130000}"/>
    <cellStyle name="Normal 2 4 2 4 2 4 2" xfId="14135" xr:uid="{00000000-0005-0000-0000-0000EF130000}"/>
    <cellStyle name="Normal 2 4 2 4 2 5" xfId="9926" xr:uid="{00000000-0005-0000-0000-0000E8130000}"/>
    <cellStyle name="Normal 2 4 2 4 3" xfId="1898" xr:uid="{00000000-0005-0000-0000-0000F0130000}"/>
    <cellStyle name="Normal 2 4 2 4 3 2" xfId="4474" xr:uid="{00000000-0005-0000-0000-0000F1130000}"/>
    <cellStyle name="Normal 2 4 2 4 3 2 2" xfId="8689" xr:uid="{00000000-0005-0000-0000-0000F2130000}"/>
    <cellStyle name="Normal 2 4 2 4 3 2 2 2" xfId="17457" xr:uid="{00000000-0005-0000-0000-0000F2130000}"/>
    <cellStyle name="Normal 2 4 2 4 3 2 3" xfId="13248" xr:uid="{00000000-0005-0000-0000-0000F1130000}"/>
    <cellStyle name="Normal 2 4 2 4 3 3" xfId="3619" xr:uid="{00000000-0005-0000-0000-0000F3130000}"/>
    <cellStyle name="Normal 2 4 2 4 3 3 2" xfId="7836" xr:uid="{00000000-0005-0000-0000-0000F4130000}"/>
    <cellStyle name="Normal 2 4 2 4 3 3 2 2" xfId="16604" xr:uid="{00000000-0005-0000-0000-0000F4130000}"/>
    <cellStyle name="Normal 2 4 2 4 3 3 3" xfId="12395" xr:uid="{00000000-0005-0000-0000-0000F3130000}"/>
    <cellStyle name="Normal 2 4 2 4 3 4" xfId="6119" xr:uid="{00000000-0005-0000-0000-0000F5130000}"/>
    <cellStyle name="Normal 2 4 2 4 3 4 2" xfId="14887" xr:uid="{00000000-0005-0000-0000-0000F5130000}"/>
    <cellStyle name="Normal 2 4 2 4 3 5" xfId="10678" xr:uid="{00000000-0005-0000-0000-0000F0130000}"/>
    <cellStyle name="Normal 2 4 2 4 4" xfId="4337" xr:uid="{00000000-0005-0000-0000-0000F6130000}"/>
    <cellStyle name="Normal 2 4 2 4 4 2" xfId="8552" xr:uid="{00000000-0005-0000-0000-0000F7130000}"/>
    <cellStyle name="Normal 2 4 2 4 4 2 2" xfId="17320" xr:uid="{00000000-0005-0000-0000-0000F7130000}"/>
    <cellStyle name="Normal 2 4 2 4 4 3" xfId="13111" xr:uid="{00000000-0005-0000-0000-0000F6130000}"/>
    <cellStyle name="Normal 2 4 2 4 5" xfId="4222" xr:uid="{00000000-0005-0000-0000-0000F8130000}"/>
    <cellStyle name="Normal 2 4 2 4 5 2" xfId="8437" xr:uid="{00000000-0005-0000-0000-0000F9130000}"/>
    <cellStyle name="Normal 2 4 2 4 5 2 2" xfId="17205" xr:uid="{00000000-0005-0000-0000-0000F9130000}"/>
    <cellStyle name="Normal 2 4 2 4 5 3" xfId="12996" xr:uid="{00000000-0005-0000-0000-0000F8130000}"/>
    <cellStyle name="Normal 2 4 2 4 6" xfId="4059" xr:uid="{00000000-0005-0000-0000-0000FA130000}"/>
    <cellStyle name="Normal 2 4 2 4 6 2" xfId="8275" xr:uid="{00000000-0005-0000-0000-0000FB130000}"/>
    <cellStyle name="Normal 2 4 2 4 6 2 2" xfId="17043" xr:uid="{00000000-0005-0000-0000-0000FB130000}"/>
    <cellStyle name="Normal 2 4 2 4 6 3" xfId="12834" xr:uid="{00000000-0005-0000-0000-0000FA130000}"/>
    <cellStyle name="Normal 2 4 2 4 7" xfId="3972" xr:uid="{00000000-0005-0000-0000-0000FC130000}"/>
    <cellStyle name="Normal 2 4 2 4 7 2" xfId="8189" xr:uid="{00000000-0005-0000-0000-0000FD130000}"/>
    <cellStyle name="Normal 2 4 2 4 7 2 2" xfId="16957" xr:uid="{00000000-0005-0000-0000-0000FD130000}"/>
    <cellStyle name="Normal 2 4 2 4 7 3" xfId="12748" xr:uid="{00000000-0005-0000-0000-0000FC130000}"/>
    <cellStyle name="Normal 2 4 2 4 8" xfId="2990" xr:uid="{00000000-0005-0000-0000-0000FE130000}"/>
    <cellStyle name="Normal 2 4 2 4 8 2" xfId="7209" xr:uid="{00000000-0005-0000-0000-0000FF130000}"/>
    <cellStyle name="Normal 2 4 2 4 8 2 2" xfId="15977" xr:uid="{00000000-0005-0000-0000-0000FF130000}"/>
    <cellStyle name="Normal 2 4 2 4 8 3" xfId="11768" xr:uid="{00000000-0005-0000-0000-0000FE130000}"/>
    <cellStyle name="Normal 2 4 2 4 9" xfId="5045" xr:uid="{00000000-0005-0000-0000-000000140000}"/>
    <cellStyle name="Normal 2 4 2 4 9 2" xfId="13813" xr:uid="{00000000-0005-0000-0000-000000140000}"/>
    <cellStyle name="Normal 2 4 2 5" xfId="1301" xr:uid="{00000000-0005-0000-0000-000001140000}"/>
    <cellStyle name="Normal 2 4 2 5 2" xfId="2377" xr:uid="{00000000-0005-0000-0000-000002140000}"/>
    <cellStyle name="Normal 2 4 2 5 2 2" xfId="3416" xr:uid="{00000000-0005-0000-0000-000003140000}"/>
    <cellStyle name="Normal 2 4 2 5 2 2 2" xfId="7634" xr:uid="{00000000-0005-0000-0000-000004140000}"/>
    <cellStyle name="Normal 2 4 2 5 2 2 2 2" xfId="16402" xr:uid="{00000000-0005-0000-0000-000004140000}"/>
    <cellStyle name="Normal 2 4 2 5 2 2 3" xfId="12193" xr:uid="{00000000-0005-0000-0000-000003140000}"/>
    <cellStyle name="Normal 2 4 2 5 2 3" xfId="6598" xr:uid="{00000000-0005-0000-0000-000005140000}"/>
    <cellStyle name="Normal 2 4 2 5 2 3 2" xfId="15366" xr:uid="{00000000-0005-0000-0000-000005140000}"/>
    <cellStyle name="Normal 2 4 2 5 2 4" xfId="11157" xr:uid="{00000000-0005-0000-0000-000002140000}"/>
    <cellStyle name="Normal 2 4 2 5 3" xfId="4307" xr:uid="{00000000-0005-0000-0000-000006140000}"/>
    <cellStyle name="Normal 2 4 2 5 3 2" xfId="8522" xr:uid="{00000000-0005-0000-0000-000007140000}"/>
    <cellStyle name="Normal 2 4 2 5 3 2 2" xfId="17290" xr:uid="{00000000-0005-0000-0000-000007140000}"/>
    <cellStyle name="Normal 2 4 2 5 3 3" xfId="13081" xr:uid="{00000000-0005-0000-0000-000006140000}"/>
    <cellStyle name="Normal 2 4 2 5 4" xfId="3015" xr:uid="{00000000-0005-0000-0000-000008140000}"/>
    <cellStyle name="Normal 2 4 2 5 4 2" xfId="7234" xr:uid="{00000000-0005-0000-0000-000009140000}"/>
    <cellStyle name="Normal 2 4 2 5 4 2 2" xfId="16002" xr:uid="{00000000-0005-0000-0000-000009140000}"/>
    <cellStyle name="Normal 2 4 2 5 4 3" xfId="11793" xr:uid="{00000000-0005-0000-0000-000008140000}"/>
    <cellStyle name="Normal 2 4 2 5 5" xfId="5524" xr:uid="{00000000-0005-0000-0000-00000A140000}"/>
    <cellStyle name="Normal 2 4 2 5 5 2" xfId="14292" xr:uid="{00000000-0005-0000-0000-00000A140000}"/>
    <cellStyle name="Normal 2 4 2 5 6" xfId="10083" xr:uid="{00000000-0005-0000-0000-000001140000}"/>
    <cellStyle name="Normal 2 4 2 6" xfId="1474" xr:uid="{00000000-0005-0000-0000-00000B140000}"/>
    <cellStyle name="Normal 2 4 2 6 2" xfId="2550" xr:uid="{00000000-0005-0000-0000-00000C140000}"/>
    <cellStyle name="Normal 2 4 2 6 2 2" xfId="4520" xr:uid="{00000000-0005-0000-0000-00000D140000}"/>
    <cellStyle name="Normal 2 4 2 6 2 2 2" xfId="8732" xr:uid="{00000000-0005-0000-0000-00000E140000}"/>
    <cellStyle name="Normal 2 4 2 6 2 2 2 2" xfId="17500" xr:uid="{00000000-0005-0000-0000-00000E140000}"/>
    <cellStyle name="Normal 2 4 2 6 2 2 3" xfId="13291" xr:uid="{00000000-0005-0000-0000-00000D140000}"/>
    <cellStyle name="Normal 2 4 2 6 2 3" xfId="6771" xr:uid="{00000000-0005-0000-0000-00000F140000}"/>
    <cellStyle name="Normal 2 4 2 6 2 3 2" xfId="15539" xr:uid="{00000000-0005-0000-0000-00000F140000}"/>
    <cellStyle name="Normal 2 4 2 6 2 4" xfId="11330" xr:uid="{00000000-0005-0000-0000-00000C140000}"/>
    <cellStyle name="Normal 2 4 2 6 3" xfId="3198" xr:uid="{00000000-0005-0000-0000-000010140000}"/>
    <cellStyle name="Normal 2 4 2 6 3 2" xfId="7416" xr:uid="{00000000-0005-0000-0000-000011140000}"/>
    <cellStyle name="Normal 2 4 2 6 3 2 2" xfId="16184" xr:uid="{00000000-0005-0000-0000-000011140000}"/>
    <cellStyle name="Normal 2 4 2 6 3 3" xfId="11975" xr:uid="{00000000-0005-0000-0000-000010140000}"/>
    <cellStyle name="Normal 2 4 2 6 4" xfId="5697" xr:uid="{00000000-0005-0000-0000-000012140000}"/>
    <cellStyle name="Normal 2 4 2 6 4 2" xfId="14465" xr:uid="{00000000-0005-0000-0000-000012140000}"/>
    <cellStyle name="Normal 2 4 2 6 5" xfId="10256" xr:uid="{00000000-0005-0000-0000-00000B140000}"/>
    <cellStyle name="Normal 2 4 2 7" xfId="987" xr:uid="{00000000-0005-0000-0000-000013140000}"/>
    <cellStyle name="Normal 2 4 2 7 2" xfId="2063" xr:uid="{00000000-0005-0000-0000-000014140000}"/>
    <cellStyle name="Normal 2 4 2 7 2 2" xfId="6284" xr:uid="{00000000-0005-0000-0000-000015140000}"/>
    <cellStyle name="Normal 2 4 2 7 2 2 2" xfId="15052" xr:uid="{00000000-0005-0000-0000-000015140000}"/>
    <cellStyle name="Normal 2 4 2 7 2 3" xfId="10843" xr:uid="{00000000-0005-0000-0000-000014140000}"/>
    <cellStyle name="Normal 2 4 2 7 3" xfId="3770" xr:uid="{00000000-0005-0000-0000-000016140000}"/>
    <cellStyle name="Normal 2 4 2 7 3 2" xfId="7987" xr:uid="{00000000-0005-0000-0000-000017140000}"/>
    <cellStyle name="Normal 2 4 2 7 3 2 2" xfId="16755" xr:uid="{00000000-0005-0000-0000-000017140000}"/>
    <cellStyle name="Normal 2 4 2 7 3 3" xfId="12546" xr:uid="{00000000-0005-0000-0000-000016140000}"/>
    <cellStyle name="Normal 2 4 2 7 4" xfId="5210" xr:uid="{00000000-0005-0000-0000-000018140000}"/>
    <cellStyle name="Normal 2 4 2 7 4 2" xfId="13978" xr:uid="{00000000-0005-0000-0000-000018140000}"/>
    <cellStyle name="Normal 2 4 2 7 5" xfId="9769" xr:uid="{00000000-0005-0000-0000-000013140000}"/>
    <cellStyle name="Normal 2 4 2 8" xfId="1707" xr:uid="{00000000-0005-0000-0000-000019140000}"/>
    <cellStyle name="Normal 2 4 2 8 2" xfId="4401" xr:uid="{00000000-0005-0000-0000-00001A140000}"/>
    <cellStyle name="Normal 2 4 2 8 2 2" xfId="8616" xr:uid="{00000000-0005-0000-0000-00001B140000}"/>
    <cellStyle name="Normal 2 4 2 8 2 2 2" xfId="17384" xr:uid="{00000000-0005-0000-0000-00001B140000}"/>
    <cellStyle name="Normal 2 4 2 8 2 3" xfId="13175" xr:uid="{00000000-0005-0000-0000-00001A140000}"/>
    <cellStyle name="Normal 2 4 2 8 3" xfId="5928" xr:uid="{00000000-0005-0000-0000-00001C140000}"/>
    <cellStyle name="Normal 2 4 2 8 3 2" xfId="14696" xr:uid="{00000000-0005-0000-0000-00001C140000}"/>
    <cellStyle name="Normal 2 4 2 8 4" xfId="10487" xr:uid="{00000000-0005-0000-0000-000019140000}"/>
    <cellStyle name="Normal 2 4 2 9" xfId="4276" xr:uid="{00000000-0005-0000-0000-00001D140000}"/>
    <cellStyle name="Normal 2 4 2 9 2" xfId="8491" xr:uid="{00000000-0005-0000-0000-00001E140000}"/>
    <cellStyle name="Normal 2 4 2 9 2 2" xfId="17259" xr:uid="{00000000-0005-0000-0000-00001E140000}"/>
    <cellStyle name="Normal 2 4 2 9 3" xfId="13050" xr:uid="{00000000-0005-0000-0000-00001D140000}"/>
    <cellStyle name="Normal 2 4 20" xfId="584" xr:uid="{00000000-0005-0000-0000-00001F140000}"/>
    <cellStyle name="Normal 2 4 20 2" xfId="9371" xr:uid="{00000000-0005-0000-0000-00001F140000}"/>
    <cellStyle name="Normal 2 4 21" xfId="545" xr:uid="{00000000-0005-0000-0000-000020140000}"/>
    <cellStyle name="Normal 2 4 21 2" xfId="9332" xr:uid="{00000000-0005-0000-0000-000020140000}"/>
    <cellStyle name="Normal 2 4 22" xfId="9029" xr:uid="{00000000-0005-0000-0000-000046130000}"/>
    <cellStyle name="Normal 2 4 3" xfId="199" xr:uid="{00000000-0005-0000-0000-000021140000}"/>
    <cellStyle name="Normal 2 4 3 10" xfId="4863" xr:uid="{00000000-0005-0000-0000-000022140000}"/>
    <cellStyle name="Normal 2 4 3 10 2" xfId="13631" xr:uid="{00000000-0005-0000-0000-000022140000}"/>
    <cellStyle name="Normal 2 4 3 11" xfId="638" xr:uid="{00000000-0005-0000-0000-000023140000}"/>
    <cellStyle name="Normal 2 4 3 11 2" xfId="9422" xr:uid="{00000000-0005-0000-0000-000023140000}"/>
    <cellStyle name="Normal 2 4 3 12" xfId="9047" xr:uid="{00000000-0005-0000-0000-000021140000}"/>
    <cellStyle name="Normal 2 4 3 2" xfId="369" xr:uid="{00000000-0005-0000-0000-000024140000}"/>
    <cellStyle name="Normal 2 4 3 2 10" xfId="9161" xr:uid="{00000000-0005-0000-0000-000024140000}"/>
    <cellStyle name="Normal 2 4 3 2 2" xfId="528" xr:uid="{00000000-0005-0000-0000-000025140000}"/>
    <cellStyle name="Normal 2 4 3 2 2 2" xfId="1283" xr:uid="{00000000-0005-0000-0000-000026140000}"/>
    <cellStyle name="Normal 2 4 3 2 2 2 2" xfId="2359" xr:uid="{00000000-0005-0000-0000-000027140000}"/>
    <cellStyle name="Normal 2 4 3 2 2 2 2 2" xfId="6580" xr:uid="{00000000-0005-0000-0000-000028140000}"/>
    <cellStyle name="Normal 2 4 3 2 2 2 2 2 2" xfId="15348" xr:uid="{00000000-0005-0000-0000-000028140000}"/>
    <cellStyle name="Normal 2 4 3 2 2 2 2 3" xfId="11139" xr:uid="{00000000-0005-0000-0000-000027140000}"/>
    <cellStyle name="Normal 2 4 3 2 2 2 3" xfId="3539" xr:uid="{00000000-0005-0000-0000-000029140000}"/>
    <cellStyle name="Normal 2 4 3 2 2 2 3 2" xfId="7757" xr:uid="{00000000-0005-0000-0000-00002A140000}"/>
    <cellStyle name="Normal 2 4 3 2 2 2 3 2 2" xfId="16525" xr:uid="{00000000-0005-0000-0000-00002A140000}"/>
    <cellStyle name="Normal 2 4 3 2 2 2 3 3" xfId="12316" xr:uid="{00000000-0005-0000-0000-000029140000}"/>
    <cellStyle name="Normal 2 4 3 2 2 2 4" xfId="5506" xr:uid="{00000000-0005-0000-0000-00002B140000}"/>
    <cellStyle name="Normal 2 4 3 2 2 2 4 2" xfId="14274" xr:uid="{00000000-0005-0000-0000-00002B140000}"/>
    <cellStyle name="Normal 2 4 3 2 2 2 5" xfId="10065" xr:uid="{00000000-0005-0000-0000-000026140000}"/>
    <cellStyle name="Normal 2 4 3 2 2 3" xfId="2010" xr:uid="{00000000-0005-0000-0000-00002C140000}"/>
    <cellStyle name="Normal 2 4 3 2 2 3 2" xfId="3736" xr:uid="{00000000-0005-0000-0000-00002D140000}"/>
    <cellStyle name="Normal 2 4 3 2 2 3 2 2" xfId="7953" xr:uid="{00000000-0005-0000-0000-00002E140000}"/>
    <cellStyle name="Normal 2 4 3 2 2 3 2 2 2" xfId="16721" xr:uid="{00000000-0005-0000-0000-00002E140000}"/>
    <cellStyle name="Normal 2 4 3 2 2 3 2 3" xfId="12512" xr:uid="{00000000-0005-0000-0000-00002D140000}"/>
    <cellStyle name="Normal 2 4 3 2 2 3 3" xfId="6231" xr:uid="{00000000-0005-0000-0000-00002F140000}"/>
    <cellStyle name="Normal 2 4 3 2 2 3 3 2" xfId="14999" xr:uid="{00000000-0005-0000-0000-00002F140000}"/>
    <cellStyle name="Normal 2 4 3 2 2 3 4" xfId="10790" xr:uid="{00000000-0005-0000-0000-00002C140000}"/>
    <cellStyle name="Normal 2 4 3 2 2 4" xfId="4575" xr:uid="{00000000-0005-0000-0000-000030140000}"/>
    <cellStyle name="Normal 2 4 3 2 2 4 2" xfId="8786" xr:uid="{00000000-0005-0000-0000-000031140000}"/>
    <cellStyle name="Normal 2 4 3 2 2 4 2 2" xfId="17554" xr:uid="{00000000-0005-0000-0000-000031140000}"/>
    <cellStyle name="Normal 2 4 3 2 2 4 3" xfId="13345" xr:uid="{00000000-0005-0000-0000-000030140000}"/>
    <cellStyle name="Normal 2 4 3 2 2 5" xfId="3138" xr:uid="{00000000-0005-0000-0000-000032140000}"/>
    <cellStyle name="Normal 2 4 3 2 2 5 2" xfId="7357" xr:uid="{00000000-0005-0000-0000-000033140000}"/>
    <cellStyle name="Normal 2 4 3 2 2 5 2 2" xfId="16125" xr:uid="{00000000-0005-0000-0000-000033140000}"/>
    <cellStyle name="Normal 2 4 3 2 2 5 3" xfId="11916" xr:uid="{00000000-0005-0000-0000-000032140000}"/>
    <cellStyle name="Normal 2 4 3 2 2 6" xfId="5157" xr:uid="{00000000-0005-0000-0000-000034140000}"/>
    <cellStyle name="Normal 2 4 3 2 2 6 2" xfId="13925" xr:uid="{00000000-0005-0000-0000-000034140000}"/>
    <cellStyle name="Normal 2 4 3 2 2 7" xfId="934" xr:uid="{00000000-0005-0000-0000-000035140000}"/>
    <cellStyle name="Normal 2 4 3 2 2 7 2" xfId="9716" xr:uid="{00000000-0005-0000-0000-000035140000}"/>
    <cellStyle name="Normal 2 4 3 2 2 8" xfId="9315" xr:uid="{00000000-0005-0000-0000-000025140000}"/>
    <cellStyle name="Normal 2 4 3 2 3" xfId="1440" xr:uid="{00000000-0005-0000-0000-000036140000}"/>
    <cellStyle name="Normal 2 4 3 2 3 2" xfId="2516" xr:uid="{00000000-0005-0000-0000-000037140000}"/>
    <cellStyle name="Normal 2 4 3 2 3 2 2" xfId="4127" xr:uid="{00000000-0005-0000-0000-000038140000}"/>
    <cellStyle name="Normal 2 4 3 2 3 2 2 2" xfId="8342" xr:uid="{00000000-0005-0000-0000-000039140000}"/>
    <cellStyle name="Normal 2 4 3 2 3 2 2 2 2" xfId="17110" xr:uid="{00000000-0005-0000-0000-000039140000}"/>
    <cellStyle name="Normal 2 4 3 2 3 2 2 3" xfId="12901" xr:uid="{00000000-0005-0000-0000-000038140000}"/>
    <cellStyle name="Normal 2 4 3 2 3 2 3" xfId="6737" xr:uid="{00000000-0005-0000-0000-00003A140000}"/>
    <cellStyle name="Normal 2 4 3 2 3 2 3 2" xfId="15505" xr:uid="{00000000-0005-0000-0000-00003A140000}"/>
    <cellStyle name="Normal 2 4 3 2 3 2 4" xfId="11296" xr:uid="{00000000-0005-0000-0000-000037140000}"/>
    <cellStyle name="Normal 2 4 3 2 3 3" xfId="3321" xr:uid="{00000000-0005-0000-0000-00003B140000}"/>
    <cellStyle name="Normal 2 4 3 2 3 3 2" xfId="7539" xr:uid="{00000000-0005-0000-0000-00003C140000}"/>
    <cellStyle name="Normal 2 4 3 2 3 3 2 2" xfId="16307" xr:uid="{00000000-0005-0000-0000-00003C140000}"/>
    <cellStyle name="Normal 2 4 3 2 3 3 3" xfId="12098" xr:uid="{00000000-0005-0000-0000-00003B140000}"/>
    <cellStyle name="Normal 2 4 3 2 3 4" xfId="5663" xr:uid="{00000000-0005-0000-0000-00003D140000}"/>
    <cellStyle name="Normal 2 4 3 2 3 4 2" xfId="14431" xr:uid="{00000000-0005-0000-0000-00003D140000}"/>
    <cellStyle name="Normal 2 4 3 2 3 5" xfId="10222" xr:uid="{00000000-0005-0000-0000-000036140000}"/>
    <cellStyle name="Normal 2 4 3 2 4" xfId="1597" xr:uid="{00000000-0005-0000-0000-00003E140000}"/>
    <cellStyle name="Normal 2 4 3 2 4 2" xfId="2673" xr:uid="{00000000-0005-0000-0000-00003F140000}"/>
    <cellStyle name="Normal 2 4 3 2 4 2 2" xfId="6894" xr:uid="{00000000-0005-0000-0000-000040140000}"/>
    <cellStyle name="Normal 2 4 3 2 4 2 2 2" xfId="15662" xr:uid="{00000000-0005-0000-0000-000040140000}"/>
    <cellStyle name="Normal 2 4 3 2 4 2 3" xfId="11453" xr:uid="{00000000-0005-0000-0000-00003F140000}"/>
    <cellStyle name="Normal 2 4 3 2 4 3" xfId="3596" xr:uid="{00000000-0005-0000-0000-000041140000}"/>
    <cellStyle name="Normal 2 4 3 2 4 3 2" xfId="7813" xr:uid="{00000000-0005-0000-0000-000042140000}"/>
    <cellStyle name="Normal 2 4 3 2 4 3 2 2" xfId="16581" xr:uid="{00000000-0005-0000-0000-000042140000}"/>
    <cellStyle name="Normal 2 4 3 2 4 3 3" xfId="12372" xr:uid="{00000000-0005-0000-0000-000041140000}"/>
    <cellStyle name="Normal 2 4 3 2 4 4" xfId="5820" xr:uid="{00000000-0005-0000-0000-000043140000}"/>
    <cellStyle name="Normal 2 4 3 2 4 4 2" xfId="14588" xr:uid="{00000000-0005-0000-0000-000043140000}"/>
    <cellStyle name="Normal 2 4 3 2 4 5" xfId="10379" xr:uid="{00000000-0005-0000-0000-00003E140000}"/>
    <cellStyle name="Normal 2 4 3 2 5" xfId="1126" xr:uid="{00000000-0005-0000-0000-000044140000}"/>
    <cellStyle name="Normal 2 4 3 2 5 2" xfId="2202" xr:uid="{00000000-0005-0000-0000-000045140000}"/>
    <cellStyle name="Normal 2 4 3 2 5 2 2" xfId="6423" xr:uid="{00000000-0005-0000-0000-000046140000}"/>
    <cellStyle name="Normal 2 4 3 2 5 2 2 2" xfId="15191" xr:uid="{00000000-0005-0000-0000-000046140000}"/>
    <cellStyle name="Normal 2 4 3 2 5 2 3" xfId="10982" xr:uid="{00000000-0005-0000-0000-000045140000}"/>
    <cellStyle name="Normal 2 4 3 2 5 3" xfId="3891" xr:uid="{00000000-0005-0000-0000-000047140000}"/>
    <cellStyle name="Normal 2 4 3 2 5 3 2" xfId="8108" xr:uid="{00000000-0005-0000-0000-000048140000}"/>
    <cellStyle name="Normal 2 4 3 2 5 3 2 2" xfId="16876" xr:uid="{00000000-0005-0000-0000-000048140000}"/>
    <cellStyle name="Normal 2 4 3 2 5 3 3" xfId="12667" xr:uid="{00000000-0005-0000-0000-000047140000}"/>
    <cellStyle name="Normal 2 4 3 2 5 4" xfId="5349" xr:uid="{00000000-0005-0000-0000-000049140000}"/>
    <cellStyle name="Normal 2 4 3 2 5 4 2" xfId="14117" xr:uid="{00000000-0005-0000-0000-000049140000}"/>
    <cellStyle name="Normal 2 4 3 2 5 5" xfId="9908" xr:uid="{00000000-0005-0000-0000-000044140000}"/>
    <cellStyle name="Normal 2 4 3 2 6" xfId="1818" xr:uid="{00000000-0005-0000-0000-00004A140000}"/>
    <cellStyle name="Normal 2 4 3 2 6 2" xfId="6039" xr:uid="{00000000-0005-0000-0000-00004B140000}"/>
    <cellStyle name="Normal 2 4 3 2 6 2 2" xfId="14807" xr:uid="{00000000-0005-0000-0000-00004B140000}"/>
    <cellStyle name="Normal 2 4 3 2 6 3" xfId="10598" xr:uid="{00000000-0005-0000-0000-00004A140000}"/>
    <cellStyle name="Normal 2 4 3 2 7" xfId="2920" xr:uid="{00000000-0005-0000-0000-00004C140000}"/>
    <cellStyle name="Normal 2 4 3 2 7 2" xfId="7139" xr:uid="{00000000-0005-0000-0000-00004D140000}"/>
    <cellStyle name="Normal 2 4 3 2 7 2 2" xfId="15907" xr:uid="{00000000-0005-0000-0000-00004D140000}"/>
    <cellStyle name="Normal 2 4 3 2 7 3" xfId="11698" xr:uid="{00000000-0005-0000-0000-00004C140000}"/>
    <cellStyle name="Normal 2 4 3 2 8" xfId="4965" xr:uid="{00000000-0005-0000-0000-00004E140000}"/>
    <cellStyle name="Normal 2 4 3 2 8 2" xfId="13733" xr:uid="{00000000-0005-0000-0000-00004E140000}"/>
    <cellStyle name="Normal 2 4 3 2 9" xfId="742" xr:uid="{00000000-0005-0000-0000-00004F140000}"/>
    <cellStyle name="Normal 2 4 3 2 9 2" xfId="9524" xr:uid="{00000000-0005-0000-0000-00004F140000}"/>
    <cellStyle name="Normal 2 4 3 3" xfId="326" xr:uid="{00000000-0005-0000-0000-000050140000}"/>
    <cellStyle name="Normal 2 4 3 3 10" xfId="9120" xr:uid="{00000000-0005-0000-0000-000050140000}"/>
    <cellStyle name="Normal 2 4 3 3 2" xfId="487" xr:uid="{00000000-0005-0000-0000-000051140000}"/>
    <cellStyle name="Normal 2 4 3 3 2 2" xfId="2318" xr:uid="{00000000-0005-0000-0000-000052140000}"/>
    <cellStyle name="Normal 2 4 3 3 2 2 2" xfId="3498" xr:uid="{00000000-0005-0000-0000-000053140000}"/>
    <cellStyle name="Normal 2 4 3 3 2 2 2 2" xfId="7716" xr:uid="{00000000-0005-0000-0000-000054140000}"/>
    <cellStyle name="Normal 2 4 3 3 2 2 2 2 2" xfId="16484" xr:uid="{00000000-0005-0000-0000-000054140000}"/>
    <cellStyle name="Normal 2 4 3 3 2 2 2 3" xfId="12275" xr:uid="{00000000-0005-0000-0000-000053140000}"/>
    <cellStyle name="Normal 2 4 3 3 2 2 3" xfId="6539" xr:uid="{00000000-0005-0000-0000-000055140000}"/>
    <cellStyle name="Normal 2 4 3 3 2 2 3 2" xfId="15307" xr:uid="{00000000-0005-0000-0000-000055140000}"/>
    <cellStyle name="Normal 2 4 3 3 2 2 4" xfId="11098" xr:uid="{00000000-0005-0000-0000-000052140000}"/>
    <cellStyle name="Normal 2 4 3 3 2 3" xfId="3097" xr:uid="{00000000-0005-0000-0000-000056140000}"/>
    <cellStyle name="Normal 2 4 3 3 2 3 2" xfId="7316" xr:uid="{00000000-0005-0000-0000-000057140000}"/>
    <cellStyle name="Normal 2 4 3 3 2 3 2 2" xfId="16084" xr:uid="{00000000-0005-0000-0000-000057140000}"/>
    <cellStyle name="Normal 2 4 3 3 2 3 3" xfId="11875" xr:uid="{00000000-0005-0000-0000-000056140000}"/>
    <cellStyle name="Normal 2 4 3 3 2 4" xfId="5465" xr:uid="{00000000-0005-0000-0000-000058140000}"/>
    <cellStyle name="Normal 2 4 3 3 2 4 2" xfId="14233" xr:uid="{00000000-0005-0000-0000-000058140000}"/>
    <cellStyle name="Normal 2 4 3 3 2 5" xfId="1242" xr:uid="{00000000-0005-0000-0000-000059140000}"/>
    <cellStyle name="Normal 2 4 3 3 2 5 2" xfId="10024" xr:uid="{00000000-0005-0000-0000-000059140000}"/>
    <cellStyle name="Normal 2 4 3 3 2 6" xfId="9274" xr:uid="{00000000-0005-0000-0000-000051140000}"/>
    <cellStyle name="Normal 2 4 3 3 3" xfId="1399" xr:uid="{00000000-0005-0000-0000-00005A140000}"/>
    <cellStyle name="Normal 2 4 3 3 3 2" xfId="2475" xr:uid="{00000000-0005-0000-0000-00005B140000}"/>
    <cellStyle name="Normal 2 4 3 3 3 2 2" xfId="6696" xr:uid="{00000000-0005-0000-0000-00005C140000}"/>
    <cellStyle name="Normal 2 4 3 3 3 2 2 2" xfId="15464" xr:uid="{00000000-0005-0000-0000-00005C140000}"/>
    <cellStyle name="Normal 2 4 3 3 3 2 3" xfId="11255" xr:uid="{00000000-0005-0000-0000-00005B140000}"/>
    <cellStyle name="Normal 2 4 3 3 3 3" xfId="3280" xr:uid="{00000000-0005-0000-0000-00005D140000}"/>
    <cellStyle name="Normal 2 4 3 3 3 3 2" xfId="7498" xr:uid="{00000000-0005-0000-0000-00005E140000}"/>
    <cellStyle name="Normal 2 4 3 3 3 3 2 2" xfId="16266" xr:uid="{00000000-0005-0000-0000-00005E140000}"/>
    <cellStyle name="Normal 2 4 3 3 3 3 3" xfId="12057" xr:uid="{00000000-0005-0000-0000-00005D140000}"/>
    <cellStyle name="Normal 2 4 3 3 3 4" xfId="5622" xr:uid="{00000000-0005-0000-0000-00005F140000}"/>
    <cellStyle name="Normal 2 4 3 3 3 4 2" xfId="14390" xr:uid="{00000000-0005-0000-0000-00005F140000}"/>
    <cellStyle name="Normal 2 4 3 3 3 5" xfId="10181" xr:uid="{00000000-0005-0000-0000-00005A140000}"/>
    <cellStyle name="Normal 2 4 3 3 4" xfId="1556" xr:uid="{00000000-0005-0000-0000-000060140000}"/>
    <cellStyle name="Normal 2 4 3 3 4 2" xfId="2632" xr:uid="{00000000-0005-0000-0000-000061140000}"/>
    <cellStyle name="Normal 2 4 3 3 4 2 2" xfId="6853" xr:uid="{00000000-0005-0000-0000-000062140000}"/>
    <cellStyle name="Normal 2 4 3 3 4 2 2 2" xfId="15621" xr:uid="{00000000-0005-0000-0000-000062140000}"/>
    <cellStyle name="Normal 2 4 3 3 4 2 3" xfId="11412" xr:uid="{00000000-0005-0000-0000-000061140000}"/>
    <cellStyle name="Normal 2 4 3 3 4 3" xfId="3695" xr:uid="{00000000-0005-0000-0000-000063140000}"/>
    <cellStyle name="Normal 2 4 3 3 4 3 2" xfId="7912" xr:uid="{00000000-0005-0000-0000-000064140000}"/>
    <cellStyle name="Normal 2 4 3 3 4 3 2 2" xfId="16680" xr:uid="{00000000-0005-0000-0000-000064140000}"/>
    <cellStyle name="Normal 2 4 3 3 4 3 3" xfId="12471" xr:uid="{00000000-0005-0000-0000-000063140000}"/>
    <cellStyle name="Normal 2 4 3 3 4 4" xfId="5779" xr:uid="{00000000-0005-0000-0000-000065140000}"/>
    <cellStyle name="Normal 2 4 3 3 4 4 2" xfId="14547" xr:uid="{00000000-0005-0000-0000-000065140000}"/>
    <cellStyle name="Normal 2 4 3 3 4 5" xfId="10338" xr:uid="{00000000-0005-0000-0000-000060140000}"/>
    <cellStyle name="Normal 2 4 3 3 5" xfId="1085" xr:uid="{00000000-0005-0000-0000-000066140000}"/>
    <cellStyle name="Normal 2 4 3 3 5 2" xfId="2161" xr:uid="{00000000-0005-0000-0000-000067140000}"/>
    <cellStyle name="Normal 2 4 3 3 5 2 2" xfId="6382" xr:uid="{00000000-0005-0000-0000-000068140000}"/>
    <cellStyle name="Normal 2 4 3 3 5 2 2 2" xfId="15150" xr:uid="{00000000-0005-0000-0000-000068140000}"/>
    <cellStyle name="Normal 2 4 3 3 5 2 3" xfId="10941" xr:uid="{00000000-0005-0000-0000-000067140000}"/>
    <cellStyle name="Normal 2 4 3 3 5 3" xfId="3850" xr:uid="{00000000-0005-0000-0000-000069140000}"/>
    <cellStyle name="Normal 2 4 3 3 5 3 2" xfId="8067" xr:uid="{00000000-0005-0000-0000-00006A140000}"/>
    <cellStyle name="Normal 2 4 3 3 5 3 2 2" xfId="16835" xr:uid="{00000000-0005-0000-0000-00006A140000}"/>
    <cellStyle name="Normal 2 4 3 3 5 3 3" xfId="12626" xr:uid="{00000000-0005-0000-0000-000069140000}"/>
    <cellStyle name="Normal 2 4 3 3 5 4" xfId="5308" xr:uid="{00000000-0005-0000-0000-00006B140000}"/>
    <cellStyle name="Normal 2 4 3 3 5 4 2" xfId="14076" xr:uid="{00000000-0005-0000-0000-00006B140000}"/>
    <cellStyle name="Normal 2 4 3 3 5 5" xfId="9867" xr:uid="{00000000-0005-0000-0000-000066140000}"/>
    <cellStyle name="Normal 2 4 3 3 6" xfId="1907" xr:uid="{00000000-0005-0000-0000-00006C140000}"/>
    <cellStyle name="Normal 2 4 3 3 6 2" xfId="6128" xr:uid="{00000000-0005-0000-0000-00006D140000}"/>
    <cellStyle name="Normal 2 4 3 3 6 2 2" xfId="14896" xr:uid="{00000000-0005-0000-0000-00006D140000}"/>
    <cellStyle name="Normal 2 4 3 3 6 3" xfId="10687" xr:uid="{00000000-0005-0000-0000-00006C140000}"/>
    <cellStyle name="Normal 2 4 3 3 7" xfId="2879" xr:uid="{00000000-0005-0000-0000-00006E140000}"/>
    <cellStyle name="Normal 2 4 3 3 7 2" xfId="7098" xr:uid="{00000000-0005-0000-0000-00006F140000}"/>
    <cellStyle name="Normal 2 4 3 3 7 2 2" xfId="15866" xr:uid="{00000000-0005-0000-0000-00006F140000}"/>
    <cellStyle name="Normal 2 4 3 3 7 3" xfId="11657" xr:uid="{00000000-0005-0000-0000-00006E140000}"/>
    <cellStyle name="Normal 2 4 3 3 8" xfId="5054" xr:uid="{00000000-0005-0000-0000-000070140000}"/>
    <cellStyle name="Normal 2 4 3 3 8 2" xfId="13822" xr:uid="{00000000-0005-0000-0000-000070140000}"/>
    <cellStyle name="Normal 2 4 3 3 9" xfId="831" xr:uid="{00000000-0005-0000-0000-000071140000}"/>
    <cellStyle name="Normal 2 4 3 3 9 2" xfId="9613" xr:uid="{00000000-0005-0000-0000-000071140000}"/>
    <cellStyle name="Normal 2 4 3 4" xfId="414" xr:uid="{00000000-0005-0000-0000-000072140000}"/>
    <cellStyle name="Normal 2 4 3 4 2" xfId="2240" xr:uid="{00000000-0005-0000-0000-000073140000}"/>
    <cellStyle name="Normal 2 4 3 4 2 2" xfId="4428" xr:uid="{00000000-0005-0000-0000-000074140000}"/>
    <cellStyle name="Normal 2 4 3 4 2 2 2" xfId="8643" xr:uid="{00000000-0005-0000-0000-000075140000}"/>
    <cellStyle name="Normal 2 4 3 4 2 2 2 2" xfId="17411" xr:uid="{00000000-0005-0000-0000-000075140000}"/>
    <cellStyle name="Normal 2 4 3 4 2 2 3" xfId="13202" xr:uid="{00000000-0005-0000-0000-000074140000}"/>
    <cellStyle name="Normal 2 4 3 4 2 3" xfId="3425" xr:uid="{00000000-0005-0000-0000-000076140000}"/>
    <cellStyle name="Normal 2 4 3 4 2 3 2" xfId="7643" xr:uid="{00000000-0005-0000-0000-000077140000}"/>
    <cellStyle name="Normal 2 4 3 4 2 3 2 2" xfId="16411" xr:uid="{00000000-0005-0000-0000-000077140000}"/>
    <cellStyle name="Normal 2 4 3 4 2 3 3" xfId="12202" xr:uid="{00000000-0005-0000-0000-000076140000}"/>
    <cellStyle name="Normal 2 4 3 4 2 4" xfId="6461" xr:uid="{00000000-0005-0000-0000-000078140000}"/>
    <cellStyle name="Normal 2 4 3 4 2 4 2" xfId="15229" xr:uid="{00000000-0005-0000-0000-000078140000}"/>
    <cellStyle name="Normal 2 4 3 4 2 5" xfId="11020" xr:uid="{00000000-0005-0000-0000-000073140000}"/>
    <cellStyle name="Normal 2 4 3 4 3" xfId="3628" xr:uid="{00000000-0005-0000-0000-000079140000}"/>
    <cellStyle name="Normal 2 4 3 4 3 2" xfId="7845" xr:uid="{00000000-0005-0000-0000-00007A140000}"/>
    <cellStyle name="Normal 2 4 3 4 3 2 2" xfId="16613" xr:uid="{00000000-0005-0000-0000-00007A140000}"/>
    <cellStyle name="Normal 2 4 3 4 3 3" xfId="12404" xr:uid="{00000000-0005-0000-0000-000079140000}"/>
    <cellStyle name="Normal 2 4 3 4 4" xfId="4092" xr:uid="{00000000-0005-0000-0000-00007B140000}"/>
    <cellStyle name="Normal 2 4 3 4 4 2" xfId="8307" xr:uid="{00000000-0005-0000-0000-00007C140000}"/>
    <cellStyle name="Normal 2 4 3 4 4 2 2" xfId="17075" xr:uid="{00000000-0005-0000-0000-00007C140000}"/>
    <cellStyle name="Normal 2 4 3 4 4 3" xfId="12866" xr:uid="{00000000-0005-0000-0000-00007B140000}"/>
    <cellStyle name="Normal 2 4 3 4 5" xfId="3024" xr:uid="{00000000-0005-0000-0000-00007D140000}"/>
    <cellStyle name="Normal 2 4 3 4 5 2" xfId="7243" xr:uid="{00000000-0005-0000-0000-00007E140000}"/>
    <cellStyle name="Normal 2 4 3 4 5 2 2" xfId="16011" xr:uid="{00000000-0005-0000-0000-00007E140000}"/>
    <cellStyle name="Normal 2 4 3 4 5 3" xfId="11802" xr:uid="{00000000-0005-0000-0000-00007D140000}"/>
    <cellStyle name="Normal 2 4 3 4 6" xfId="5387" xr:uid="{00000000-0005-0000-0000-00007F140000}"/>
    <cellStyle name="Normal 2 4 3 4 6 2" xfId="14155" xr:uid="{00000000-0005-0000-0000-00007F140000}"/>
    <cellStyle name="Normal 2 4 3 4 7" xfId="1164" xr:uid="{00000000-0005-0000-0000-000080140000}"/>
    <cellStyle name="Normal 2 4 3 4 7 2" xfId="9946" xr:uid="{00000000-0005-0000-0000-000080140000}"/>
    <cellStyle name="Normal 2 4 3 4 8" xfId="9201" xr:uid="{00000000-0005-0000-0000-000072140000}"/>
    <cellStyle name="Normal 2 4 3 5" xfId="1321" xr:uid="{00000000-0005-0000-0000-000081140000}"/>
    <cellStyle name="Normal 2 4 3 5 2" xfId="2397" xr:uid="{00000000-0005-0000-0000-000082140000}"/>
    <cellStyle name="Normal 2 4 3 5 2 2" xfId="4359" xr:uid="{00000000-0005-0000-0000-000083140000}"/>
    <cellStyle name="Normal 2 4 3 5 2 2 2" xfId="8574" xr:uid="{00000000-0005-0000-0000-000084140000}"/>
    <cellStyle name="Normal 2 4 3 5 2 2 2 2" xfId="17342" xr:uid="{00000000-0005-0000-0000-000084140000}"/>
    <cellStyle name="Normal 2 4 3 5 2 2 3" xfId="13133" xr:uid="{00000000-0005-0000-0000-000083140000}"/>
    <cellStyle name="Normal 2 4 3 5 2 3" xfId="6618" xr:uid="{00000000-0005-0000-0000-000085140000}"/>
    <cellStyle name="Normal 2 4 3 5 2 3 2" xfId="15386" xr:uid="{00000000-0005-0000-0000-000085140000}"/>
    <cellStyle name="Normal 2 4 3 5 2 4" xfId="11177" xr:uid="{00000000-0005-0000-0000-000082140000}"/>
    <cellStyle name="Normal 2 4 3 5 3" xfId="3207" xr:uid="{00000000-0005-0000-0000-000086140000}"/>
    <cellStyle name="Normal 2 4 3 5 3 2" xfId="7425" xr:uid="{00000000-0005-0000-0000-000087140000}"/>
    <cellStyle name="Normal 2 4 3 5 3 2 2" xfId="16193" xr:uid="{00000000-0005-0000-0000-000087140000}"/>
    <cellStyle name="Normal 2 4 3 5 3 3" xfId="11984" xr:uid="{00000000-0005-0000-0000-000086140000}"/>
    <cellStyle name="Normal 2 4 3 5 4" xfId="5544" xr:uid="{00000000-0005-0000-0000-000088140000}"/>
    <cellStyle name="Normal 2 4 3 5 4 2" xfId="14312" xr:uid="{00000000-0005-0000-0000-000088140000}"/>
    <cellStyle name="Normal 2 4 3 5 5" xfId="10103" xr:uid="{00000000-0005-0000-0000-000081140000}"/>
    <cellStyle name="Normal 2 4 3 6" xfId="1483" xr:uid="{00000000-0005-0000-0000-000089140000}"/>
    <cellStyle name="Normal 2 4 3 6 2" xfId="2559" xr:uid="{00000000-0005-0000-0000-00008A140000}"/>
    <cellStyle name="Normal 2 4 3 6 2 2" xfId="4245" xr:uid="{00000000-0005-0000-0000-00008B140000}"/>
    <cellStyle name="Normal 2 4 3 6 2 2 2" xfId="8460" xr:uid="{00000000-0005-0000-0000-00008C140000}"/>
    <cellStyle name="Normal 2 4 3 6 2 2 2 2" xfId="17228" xr:uid="{00000000-0005-0000-0000-00008C140000}"/>
    <cellStyle name="Normal 2 4 3 6 2 2 3" xfId="13019" xr:uid="{00000000-0005-0000-0000-00008B140000}"/>
    <cellStyle name="Normal 2 4 3 6 2 3" xfId="6780" xr:uid="{00000000-0005-0000-0000-00008D140000}"/>
    <cellStyle name="Normal 2 4 3 6 2 3 2" xfId="15548" xr:uid="{00000000-0005-0000-0000-00008D140000}"/>
    <cellStyle name="Normal 2 4 3 6 2 4" xfId="11339" xr:uid="{00000000-0005-0000-0000-00008A140000}"/>
    <cellStyle name="Normal 2 4 3 6 3" xfId="3575" xr:uid="{00000000-0005-0000-0000-00008E140000}"/>
    <cellStyle name="Normal 2 4 3 6 3 2" xfId="7792" xr:uid="{00000000-0005-0000-0000-00008F140000}"/>
    <cellStyle name="Normal 2 4 3 6 3 2 2" xfId="16560" xr:uid="{00000000-0005-0000-0000-00008F140000}"/>
    <cellStyle name="Normal 2 4 3 6 3 3" xfId="12351" xr:uid="{00000000-0005-0000-0000-00008E140000}"/>
    <cellStyle name="Normal 2 4 3 6 4" xfId="5706" xr:uid="{00000000-0005-0000-0000-000090140000}"/>
    <cellStyle name="Normal 2 4 3 6 4 2" xfId="14474" xr:uid="{00000000-0005-0000-0000-000090140000}"/>
    <cellStyle name="Normal 2 4 3 6 5" xfId="10265" xr:uid="{00000000-0005-0000-0000-000089140000}"/>
    <cellStyle name="Normal 2 4 3 7" xfId="1007" xr:uid="{00000000-0005-0000-0000-000091140000}"/>
    <cellStyle name="Normal 2 4 3 7 2" xfId="2083" xr:uid="{00000000-0005-0000-0000-000092140000}"/>
    <cellStyle name="Normal 2 4 3 7 2 2" xfId="6304" xr:uid="{00000000-0005-0000-0000-000093140000}"/>
    <cellStyle name="Normal 2 4 3 7 2 2 2" xfId="15072" xr:uid="{00000000-0005-0000-0000-000093140000}"/>
    <cellStyle name="Normal 2 4 3 7 2 3" xfId="10863" xr:uid="{00000000-0005-0000-0000-000092140000}"/>
    <cellStyle name="Normal 2 4 3 7 3" xfId="3779" xr:uid="{00000000-0005-0000-0000-000094140000}"/>
    <cellStyle name="Normal 2 4 3 7 3 2" xfId="7996" xr:uid="{00000000-0005-0000-0000-000095140000}"/>
    <cellStyle name="Normal 2 4 3 7 3 2 2" xfId="16764" xr:uid="{00000000-0005-0000-0000-000095140000}"/>
    <cellStyle name="Normal 2 4 3 7 3 3" xfId="12555" xr:uid="{00000000-0005-0000-0000-000094140000}"/>
    <cellStyle name="Normal 2 4 3 7 4" xfId="5230" xr:uid="{00000000-0005-0000-0000-000096140000}"/>
    <cellStyle name="Normal 2 4 3 7 4 2" xfId="13998" xr:uid="{00000000-0005-0000-0000-000096140000}"/>
    <cellStyle name="Normal 2 4 3 7 5" xfId="9789" xr:uid="{00000000-0005-0000-0000-000091140000}"/>
    <cellStyle name="Normal 2 4 3 8" xfId="1716" xr:uid="{00000000-0005-0000-0000-000097140000}"/>
    <cellStyle name="Normal 2 4 3 8 2" xfId="4685" xr:uid="{00000000-0005-0000-0000-000098140000}"/>
    <cellStyle name="Normal 2 4 3 8 2 2" xfId="8895" xr:uid="{00000000-0005-0000-0000-000099140000}"/>
    <cellStyle name="Normal 2 4 3 8 2 2 2" xfId="17663" xr:uid="{00000000-0005-0000-0000-000099140000}"/>
    <cellStyle name="Normal 2 4 3 8 2 3" xfId="13454" xr:uid="{00000000-0005-0000-0000-000098140000}"/>
    <cellStyle name="Normal 2 4 3 8 3" xfId="5937" xr:uid="{00000000-0005-0000-0000-00009A140000}"/>
    <cellStyle name="Normal 2 4 3 8 3 2" xfId="14705" xr:uid="{00000000-0005-0000-0000-00009A140000}"/>
    <cellStyle name="Normal 2 4 3 8 4" xfId="10496" xr:uid="{00000000-0005-0000-0000-000097140000}"/>
    <cellStyle name="Normal 2 4 3 9" xfId="2806" xr:uid="{00000000-0005-0000-0000-00009B140000}"/>
    <cellStyle name="Normal 2 4 3 9 2" xfId="7025" xr:uid="{00000000-0005-0000-0000-00009C140000}"/>
    <cellStyle name="Normal 2 4 3 9 2 2" xfId="15793" xr:uid="{00000000-0005-0000-0000-00009C140000}"/>
    <cellStyle name="Normal 2 4 3 9 3" xfId="11584" xr:uid="{00000000-0005-0000-0000-00009B140000}"/>
    <cellStyle name="Normal 2 4 4" xfId="305" xr:uid="{00000000-0005-0000-0000-00009D140000}"/>
    <cellStyle name="Normal 2 4 4 10" xfId="4845" xr:uid="{00000000-0005-0000-0000-00009E140000}"/>
    <cellStyle name="Normal 2 4 4 10 2" xfId="13613" xr:uid="{00000000-0005-0000-0000-00009E140000}"/>
    <cellStyle name="Normal 2 4 4 11" xfId="620" xr:uid="{00000000-0005-0000-0000-00009F140000}"/>
    <cellStyle name="Normal 2 4 4 11 2" xfId="9404" xr:uid="{00000000-0005-0000-0000-00009F140000}"/>
    <cellStyle name="Normal 2 4 4 12" xfId="9102" xr:uid="{00000000-0005-0000-0000-00009D140000}"/>
    <cellStyle name="Normal 2 4 4 2" xfId="469" xr:uid="{00000000-0005-0000-0000-0000A0140000}"/>
    <cellStyle name="Normal 2 4 4 2 2" xfId="916" xr:uid="{00000000-0005-0000-0000-0000A1140000}"/>
    <cellStyle name="Normal 2 4 4 2 2 2" xfId="1629" xr:uid="{00000000-0005-0000-0000-0000A2140000}"/>
    <cellStyle name="Normal 2 4 4 2 2 2 2" xfId="2703" xr:uid="{00000000-0005-0000-0000-0000A3140000}"/>
    <cellStyle name="Normal 2 4 4 2 2 2 2 2" xfId="6924" xr:uid="{00000000-0005-0000-0000-0000A4140000}"/>
    <cellStyle name="Normal 2 4 4 2 2 2 2 2 2" xfId="15692" xr:uid="{00000000-0005-0000-0000-0000A4140000}"/>
    <cellStyle name="Normal 2 4 4 2 2 2 2 3" xfId="11483" xr:uid="{00000000-0005-0000-0000-0000A3140000}"/>
    <cellStyle name="Normal 2 4 4 2 2 2 3" xfId="4562" xr:uid="{00000000-0005-0000-0000-0000A5140000}"/>
    <cellStyle name="Normal 2 4 4 2 2 2 3 2" xfId="8773" xr:uid="{00000000-0005-0000-0000-0000A6140000}"/>
    <cellStyle name="Normal 2 4 4 2 2 2 3 2 2" xfId="17541" xr:uid="{00000000-0005-0000-0000-0000A6140000}"/>
    <cellStyle name="Normal 2 4 4 2 2 2 3 3" xfId="13332" xr:uid="{00000000-0005-0000-0000-0000A5140000}"/>
    <cellStyle name="Normal 2 4 4 2 2 2 4" xfId="5850" xr:uid="{00000000-0005-0000-0000-0000A7140000}"/>
    <cellStyle name="Normal 2 4 4 2 2 2 4 2" xfId="14618" xr:uid="{00000000-0005-0000-0000-0000A7140000}"/>
    <cellStyle name="Normal 2 4 4 2 2 2 5" xfId="10409" xr:uid="{00000000-0005-0000-0000-0000A2140000}"/>
    <cellStyle name="Normal 2 4 4 2 2 3" xfId="1992" xr:uid="{00000000-0005-0000-0000-0000A8140000}"/>
    <cellStyle name="Normal 2 4 4 2 2 3 2" xfId="6213" xr:uid="{00000000-0005-0000-0000-0000A9140000}"/>
    <cellStyle name="Normal 2 4 4 2 2 3 2 2" xfId="14981" xr:uid="{00000000-0005-0000-0000-0000A9140000}"/>
    <cellStyle name="Normal 2 4 4 2 2 3 3" xfId="10772" xr:uid="{00000000-0005-0000-0000-0000A8140000}"/>
    <cellStyle name="Normal 2 4 4 2 2 4" xfId="3344" xr:uid="{00000000-0005-0000-0000-0000AA140000}"/>
    <cellStyle name="Normal 2 4 4 2 2 4 2" xfId="7562" xr:uid="{00000000-0005-0000-0000-0000AB140000}"/>
    <cellStyle name="Normal 2 4 4 2 2 4 2 2" xfId="16330" xr:uid="{00000000-0005-0000-0000-0000AB140000}"/>
    <cellStyle name="Normal 2 4 4 2 2 4 3" xfId="12121" xr:uid="{00000000-0005-0000-0000-0000AA140000}"/>
    <cellStyle name="Normal 2 4 4 2 2 5" xfId="5139" xr:uid="{00000000-0005-0000-0000-0000AC140000}"/>
    <cellStyle name="Normal 2 4 4 2 2 5 2" xfId="13907" xr:uid="{00000000-0005-0000-0000-0000AC140000}"/>
    <cellStyle name="Normal 2 4 4 2 2 6" xfId="9698" xr:uid="{00000000-0005-0000-0000-0000A1140000}"/>
    <cellStyle name="Normal 2 4 4 2 3" xfId="1224" xr:uid="{00000000-0005-0000-0000-0000AD140000}"/>
    <cellStyle name="Normal 2 4 4 2 3 2" xfId="2300" xr:uid="{00000000-0005-0000-0000-0000AE140000}"/>
    <cellStyle name="Normal 2 4 4 2 3 2 2" xfId="6521" xr:uid="{00000000-0005-0000-0000-0000AF140000}"/>
    <cellStyle name="Normal 2 4 4 2 3 2 2 2" xfId="15289" xr:uid="{00000000-0005-0000-0000-0000AF140000}"/>
    <cellStyle name="Normal 2 4 4 2 3 2 3" xfId="11080" xr:uid="{00000000-0005-0000-0000-0000AE140000}"/>
    <cellStyle name="Normal 2 4 4 2 3 3" xfId="3677" xr:uid="{00000000-0005-0000-0000-0000B0140000}"/>
    <cellStyle name="Normal 2 4 4 2 3 3 2" xfId="7894" xr:uid="{00000000-0005-0000-0000-0000B1140000}"/>
    <cellStyle name="Normal 2 4 4 2 3 3 2 2" xfId="16662" xr:uid="{00000000-0005-0000-0000-0000B1140000}"/>
    <cellStyle name="Normal 2 4 4 2 3 3 3" xfId="12453" xr:uid="{00000000-0005-0000-0000-0000B0140000}"/>
    <cellStyle name="Normal 2 4 4 2 3 4" xfId="5447" xr:uid="{00000000-0005-0000-0000-0000B2140000}"/>
    <cellStyle name="Normal 2 4 4 2 3 4 2" xfId="14215" xr:uid="{00000000-0005-0000-0000-0000B2140000}"/>
    <cellStyle name="Normal 2 4 4 2 3 5" xfId="10006" xr:uid="{00000000-0005-0000-0000-0000AD140000}"/>
    <cellStyle name="Normal 2 4 4 2 4" xfId="1800" xr:uid="{00000000-0005-0000-0000-0000B3140000}"/>
    <cellStyle name="Normal 2 4 4 2 4 2" xfId="3917" xr:uid="{00000000-0005-0000-0000-0000B4140000}"/>
    <cellStyle name="Normal 2 4 4 2 4 2 2" xfId="8134" xr:uid="{00000000-0005-0000-0000-0000B5140000}"/>
    <cellStyle name="Normal 2 4 4 2 4 2 2 2" xfId="16902" xr:uid="{00000000-0005-0000-0000-0000B5140000}"/>
    <cellStyle name="Normal 2 4 4 2 4 2 3" xfId="12693" xr:uid="{00000000-0005-0000-0000-0000B4140000}"/>
    <cellStyle name="Normal 2 4 4 2 4 3" xfId="6021" xr:uid="{00000000-0005-0000-0000-0000B6140000}"/>
    <cellStyle name="Normal 2 4 4 2 4 3 2" xfId="14789" xr:uid="{00000000-0005-0000-0000-0000B6140000}"/>
    <cellStyle name="Normal 2 4 4 2 4 4" xfId="10580" xr:uid="{00000000-0005-0000-0000-0000B3140000}"/>
    <cellStyle name="Normal 2 4 4 2 5" xfId="2943" xr:uid="{00000000-0005-0000-0000-0000B7140000}"/>
    <cellStyle name="Normal 2 4 4 2 5 2" xfId="7162" xr:uid="{00000000-0005-0000-0000-0000B8140000}"/>
    <cellStyle name="Normal 2 4 4 2 5 2 2" xfId="15930" xr:uid="{00000000-0005-0000-0000-0000B8140000}"/>
    <cellStyle name="Normal 2 4 4 2 5 3" xfId="11721" xr:uid="{00000000-0005-0000-0000-0000B7140000}"/>
    <cellStyle name="Normal 2 4 4 2 6" xfId="4947" xr:uid="{00000000-0005-0000-0000-0000B9140000}"/>
    <cellStyle name="Normal 2 4 4 2 6 2" xfId="13715" xr:uid="{00000000-0005-0000-0000-0000B9140000}"/>
    <cellStyle name="Normal 2 4 4 2 7" xfId="724" xr:uid="{00000000-0005-0000-0000-0000BA140000}"/>
    <cellStyle name="Normal 2 4 4 2 7 2" xfId="9506" xr:uid="{00000000-0005-0000-0000-0000BA140000}"/>
    <cellStyle name="Normal 2 4 4 2 8" xfId="9256" xr:uid="{00000000-0005-0000-0000-0000A0140000}"/>
    <cellStyle name="Normal 2 4 4 3" xfId="813" xr:uid="{00000000-0005-0000-0000-0000BB140000}"/>
    <cellStyle name="Normal 2 4 4 3 2" xfId="1381" xr:uid="{00000000-0005-0000-0000-0000BC140000}"/>
    <cellStyle name="Normal 2 4 4 3 2 2" xfId="2457" xr:uid="{00000000-0005-0000-0000-0000BD140000}"/>
    <cellStyle name="Normal 2 4 4 3 2 2 2" xfId="6678" xr:uid="{00000000-0005-0000-0000-0000BE140000}"/>
    <cellStyle name="Normal 2 4 4 3 2 2 2 2" xfId="15446" xr:uid="{00000000-0005-0000-0000-0000BE140000}"/>
    <cellStyle name="Normal 2 4 4 3 2 2 3" xfId="11237" xr:uid="{00000000-0005-0000-0000-0000BD140000}"/>
    <cellStyle name="Normal 2 4 4 3 2 3" xfId="3480" xr:uid="{00000000-0005-0000-0000-0000BF140000}"/>
    <cellStyle name="Normal 2 4 4 3 2 3 2" xfId="7698" xr:uid="{00000000-0005-0000-0000-0000C0140000}"/>
    <cellStyle name="Normal 2 4 4 3 2 3 2 2" xfId="16466" xr:uid="{00000000-0005-0000-0000-0000C0140000}"/>
    <cellStyle name="Normal 2 4 4 3 2 3 3" xfId="12257" xr:uid="{00000000-0005-0000-0000-0000BF140000}"/>
    <cellStyle name="Normal 2 4 4 3 2 4" xfId="5604" xr:uid="{00000000-0005-0000-0000-0000C1140000}"/>
    <cellStyle name="Normal 2 4 4 3 2 4 2" xfId="14372" xr:uid="{00000000-0005-0000-0000-0000C1140000}"/>
    <cellStyle name="Normal 2 4 4 3 2 5" xfId="10163" xr:uid="{00000000-0005-0000-0000-0000BC140000}"/>
    <cellStyle name="Normal 2 4 4 3 3" xfId="1889" xr:uid="{00000000-0005-0000-0000-0000C2140000}"/>
    <cellStyle name="Normal 2 4 4 3 3 2" xfId="4688" xr:uid="{00000000-0005-0000-0000-0000C3140000}"/>
    <cellStyle name="Normal 2 4 4 3 3 2 2" xfId="8898" xr:uid="{00000000-0005-0000-0000-0000C4140000}"/>
    <cellStyle name="Normal 2 4 4 3 3 2 2 2" xfId="17666" xr:uid="{00000000-0005-0000-0000-0000C4140000}"/>
    <cellStyle name="Normal 2 4 4 3 3 2 3" xfId="13457" xr:uid="{00000000-0005-0000-0000-0000C3140000}"/>
    <cellStyle name="Normal 2 4 4 3 3 3" xfId="6110" xr:uid="{00000000-0005-0000-0000-0000C5140000}"/>
    <cellStyle name="Normal 2 4 4 3 3 3 2" xfId="14878" xr:uid="{00000000-0005-0000-0000-0000C5140000}"/>
    <cellStyle name="Normal 2 4 4 3 3 4" xfId="10669" xr:uid="{00000000-0005-0000-0000-0000C2140000}"/>
    <cellStyle name="Normal 2 4 4 3 4" xfId="3079" xr:uid="{00000000-0005-0000-0000-0000C6140000}"/>
    <cellStyle name="Normal 2 4 4 3 4 2" xfId="7298" xr:uid="{00000000-0005-0000-0000-0000C7140000}"/>
    <cellStyle name="Normal 2 4 4 3 4 2 2" xfId="16066" xr:uid="{00000000-0005-0000-0000-0000C7140000}"/>
    <cellStyle name="Normal 2 4 4 3 4 3" xfId="11857" xr:uid="{00000000-0005-0000-0000-0000C6140000}"/>
    <cellStyle name="Normal 2 4 4 3 5" xfId="5036" xr:uid="{00000000-0005-0000-0000-0000C8140000}"/>
    <cellStyle name="Normal 2 4 4 3 5 2" xfId="13804" xr:uid="{00000000-0005-0000-0000-0000C8140000}"/>
    <cellStyle name="Normal 2 4 4 3 6" xfId="9595" xr:uid="{00000000-0005-0000-0000-0000BB140000}"/>
    <cellStyle name="Normal 2 4 4 4" xfId="1538" xr:uid="{00000000-0005-0000-0000-0000C9140000}"/>
    <cellStyle name="Normal 2 4 4 4 2" xfId="2614" xr:uid="{00000000-0005-0000-0000-0000CA140000}"/>
    <cellStyle name="Normal 2 4 4 4 2 2" xfId="4390" xr:uid="{00000000-0005-0000-0000-0000CB140000}"/>
    <cellStyle name="Normal 2 4 4 4 2 2 2" xfId="8605" xr:uid="{00000000-0005-0000-0000-0000CC140000}"/>
    <cellStyle name="Normal 2 4 4 4 2 2 2 2" xfId="17373" xr:uid="{00000000-0005-0000-0000-0000CC140000}"/>
    <cellStyle name="Normal 2 4 4 4 2 2 3" xfId="13164" xr:uid="{00000000-0005-0000-0000-0000CB140000}"/>
    <cellStyle name="Normal 2 4 4 4 2 3" xfId="6835" xr:uid="{00000000-0005-0000-0000-0000CD140000}"/>
    <cellStyle name="Normal 2 4 4 4 2 3 2" xfId="15603" xr:uid="{00000000-0005-0000-0000-0000CD140000}"/>
    <cellStyle name="Normal 2 4 4 4 2 4" xfId="11394" xr:uid="{00000000-0005-0000-0000-0000CA140000}"/>
    <cellStyle name="Normal 2 4 4 4 3" xfId="3262" xr:uid="{00000000-0005-0000-0000-0000CE140000}"/>
    <cellStyle name="Normal 2 4 4 4 3 2" xfId="7480" xr:uid="{00000000-0005-0000-0000-0000CF140000}"/>
    <cellStyle name="Normal 2 4 4 4 3 2 2" xfId="16248" xr:uid="{00000000-0005-0000-0000-0000CF140000}"/>
    <cellStyle name="Normal 2 4 4 4 3 3" xfId="12039" xr:uid="{00000000-0005-0000-0000-0000CE140000}"/>
    <cellStyle name="Normal 2 4 4 4 4" xfId="5761" xr:uid="{00000000-0005-0000-0000-0000D0140000}"/>
    <cellStyle name="Normal 2 4 4 4 4 2" xfId="14529" xr:uid="{00000000-0005-0000-0000-0000D0140000}"/>
    <cellStyle name="Normal 2 4 4 4 5" xfId="10320" xr:uid="{00000000-0005-0000-0000-0000C9140000}"/>
    <cellStyle name="Normal 2 4 4 5" xfId="1067" xr:uid="{00000000-0005-0000-0000-0000D1140000}"/>
    <cellStyle name="Normal 2 4 4 5 2" xfId="2143" xr:uid="{00000000-0005-0000-0000-0000D2140000}"/>
    <cellStyle name="Normal 2 4 4 5 2 2" xfId="6364" xr:uid="{00000000-0005-0000-0000-0000D3140000}"/>
    <cellStyle name="Normal 2 4 4 5 2 2 2" xfId="15132" xr:uid="{00000000-0005-0000-0000-0000D3140000}"/>
    <cellStyle name="Normal 2 4 4 5 2 3" xfId="10923" xr:uid="{00000000-0005-0000-0000-0000D2140000}"/>
    <cellStyle name="Normal 2 4 4 5 3" xfId="3832" xr:uid="{00000000-0005-0000-0000-0000D4140000}"/>
    <cellStyle name="Normal 2 4 4 5 3 2" xfId="8049" xr:uid="{00000000-0005-0000-0000-0000D5140000}"/>
    <cellStyle name="Normal 2 4 4 5 3 2 2" xfId="16817" xr:uid="{00000000-0005-0000-0000-0000D5140000}"/>
    <cellStyle name="Normal 2 4 4 5 3 3" xfId="12608" xr:uid="{00000000-0005-0000-0000-0000D4140000}"/>
    <cellStyle name="Normal 2 4 4 5 4" xfId="5290" xr:uid="{00000000-0005-0000-0000-0000D6140000}"/>
    <cellStyle name="Normal 2 4 4 5 4 2" xfId="14058" xr:uid="{00000000-0005-0000-0000-0000D6140000}"/>
    <cellStyle name="Normal 2 4 4 5 5" xfId="9849" xr:uid="{00000000-0005-0000-0000-0000D1140000}"/>
    <cellStyle name="Normal 2 4 4 6" xfId="1698" xr:uid="{00000000-0005-0000-0000-0000D7140000}"/>
    <cellStyle name="Normal 2 4 4 6 2" xfId="4235" xr:uid="{00000000-0005-0000-0000-0000D8140000}"/>
    <cellStyle name="Normal 2 4 4 6 2 2" xfId="8450" xr:uid="{00000000-0005-0000-0000-0000D9140000}"/>
    <cellStyle name="Normal 2 4 4 6 2 2 2" xfId="17218" xr:uid="{00000000-0005-0000-0000-0000D9140000}"/>
    <cellStyle name="Normal 2 4 4 6 2 3" xfId="13009" xr:uid="{00000000-0005-0000-0000-0000D8140000}"/>
    <cellStyle name="Normal 2 4 4 6 3" xfId="5919" xr:uid="{00000000-0005-0000-0000-0000DA140000}"/>
    <cellStyle name="Normal 2 4 4 6 3 2" xfId="14687" xr:uid="{00000000-0005-0000-0000-0000DA140000}"/>
    <cellStyle name="Normal 2 4 4 6 4" xfId="10478" xr:uid="{00000000-0005-0000-0000-0000D7140000}"/>
    <cellStyle name="Normal 2 4 4 7" xfId="4112" xr:uid="{00000000-0005-0000-0000-0000DB140000}"/>
    <cellStyle name="Normal 2 4 4 7 2" xfId="8327" xr:uid="{00000000-0005-0000-0000-0000DC140000}"/>
    <cellStyle name="Normal 2 4 4 7 2 2" xfId="17095" xr:uid="{00000000-0005-0000-0000-0000DC140000}"/>
    <cellStyle name="Normal 2 4 4 7 3" xfId="12886" xr:uid="{00000000-0005-0000-0000-0000DB140000}"/>
    <cellStyle name="Normal 2 4 4 8" xfId="4789" xr:uid="{00000000-0005-0000-0000-0000DD140000}"/>
    <cellStyle name="Normal 2 4 4 8 2" xfId="8998" xr:uid="{00000000-0005-0000-0000-0000DE140000}"/>
    <cellStyle name="Normal 2 4 4 8 2 2" xfId="17766" xr:uid="{00000000-0005-0000-0000-0000DE140000}"/>
    <cellStyle name="Normal 2 4 4 8 3" xfId="13557" xr:uid="{00000000-0005-0000-0000-0000DD140000}"/>
    <cellStyle name="Normal 2 4 4 9" xfId="2861" xr:uid="{00000000-0005-0000-0000-0000DF140000}"/>
    <cellStyle name="Normal 2 4 4 9 2" xfId="7080" xr:uid="{00000000-0005-0000-0000-0000E0140000}"/>
    <cellStyle name="Normal 2 4 4 9 2 2" xfId="15848" xr:uid="{00000000-0005-0000-0000-0000E0140000}"/>
    <cellStyle name="Normal 2 4 4 9 3" xfId="11639" xr:uid="{00000000-0005-0000-0000-0000DF140000}"/>
    <cellStyle name="Normal 2 4 5" xfId="345" xr:uid="{00000000-0005-0000-0000-0000E1140000}"/>
    <cellStyle name="Normal 2 4 5 10" xfId="605" xr:uid="{00000000-0005-0000-0000-0000E2140000}"/>
    <cellStyle name="Normal 2 4 5 10 2" xfId="9389" xr:uid="{00000000-0005-0000-0000-0000E2140000}"/>
    <cellStyle name="Normal 2 4 5 11" xfId="9138" xr:uid="{00000000-0005-0000-0000-0000E1140000}"/>
    <cellStyle name="Normal 2 4 5 2" xfId="505" xr:uid="{00000000-0005-0000-0000-0000E3140000}"/>
    <cellStyle name="Normal 2 4 5 2 2" xfId="901" xr:uid="{00000000-0005-0000-0000-0000E4140000}"/>
    <cellStyle name="Normal 2 4 5 2 2 2" xfId="1625" xr:uid="{00000000-0005-0000-0000-0000E5140000}"/>
    <cellStyle name="Normal 2 4 5 2 2 2 2" xfId="2699" xr:uid="{00000000-0005-0000-0000-0000E6140000}"/>
    <cellStyle name="Normal 2 4 5 2 2 2 2 2" xfId="6920" xr:uid="{00000000-0005-0000-0000-0000E7140000}"/>
    <cellStyle name="Normal 2 4 5 2 2 2 2 2 2" xfId="15688" xr:uid="{00000000-0005-0000-0000-0000E7140000}"/>
    <cellStyle name="Normal 2 4 5 2 2 2 2 3" xfId="11479" xr:uid="{00000000-0005-0000-0000-0000E6140000}"/>
    <cellStyle name="Normal 2 4 5 2 2 2 3" xfId="4546" xr:uid="{00000000-0005-0000-0000-0000E8140000}"/>
    <cellStyle name="Normal 2 4 5 2 2 2 3 2" xfId="8757" xr:uid="{00000000-0005-0000-0000-0000E9140000}"/>
    <cellStyle name="Normal 2 4 5 2 2 2 3 2 2" xfId="17525" xr:uid="{00000000-0005-0000-0000-0000E9140000}"/>
    <cellStyle name="Normal 2 4 5 2 2 2 3 3" xfId="13316" xr:uid="{00000000-0005-0000-0000-0000E8140000}"/>
    <cellStyle name="Normal 2 4 5 2 2 2 4" xfId="5846" xr:uid="{00000000-0005-0000-0000-0000EA140000}"/>
    <cellStyle name="Normal 2 4 5 2 2 2 4 2" xfId="14614" xr:uid="{00000000-0005-0000-0000-0000EA140000}"/>
    <cellStyle name="Normal 2 4 5 2 2 2 5" xfId="10405" xr:uid="{00000000-0005-0000-0000-0000E5140000}"/>
    <cellStyle name="Normal 2 4 5 2 2 3" xfId="1977" xr:uid="{00000000-0005-0000-0000-0000EB140000}"/>
    <cellStyle name="Normal 2 4 5 2 2 3 2" xfId="6198" xr:uid="{00000000-0005-0000-0000-0000EC140000}"/>
    <cellStyle name="Normal 2 4 5 2 2 3 2 2" xfId="14966" xr:uid="{00000000-0005-0000-0000-0000EC140000}"/>
    <cellStyle name="Normal 2 4 5 2 2 3 3" xfId="10757" xr:uid="{00000000-0005-0000-0000-0000EB140000}"/>
    <cellStyle name="Normal 2 4 5 2 2 4" xfId="3341" xr:uid="{00000000-0005-0000-0000-0000ED140000}"/>
    <cellStyle name="Normal 2 4 5 2 2 4 2" xfId="7559" xr:uid="{00000000-0005-0000-0000-0000EE140000}"/>
    <cellStyle name="Normal 2 4 5 2 2 4 2 2" xfId="16327" xr:uid="{00000000-0005-0000-0000-0000EE140000}"/>
    <cellStyle name="Normal 2 4 5 2 2 4 3" xfId="12118" xr:uid="{00000000-0005-0000-0000-0000ED140000}"/>
    <cellStyle name="Normal 2 4 5 2 2 5" xfId="5124" xr:uid="{00000000-0005-0000-0000-0000EF140000}"/>
    <cellStyle name="Normal 2 4 5 2 2 5 2" xfId="13892" xr:uid="{00000000-0005-0000-0000-0000EF140000}"/>
    <cellStyle name="Normal 2 4 5 2 2 6" xfId="9683" xr:uid="{00000000-0005-0000-0000-0000E4140000}"/>
    <cellStyle name="Normal 2 4 5 2 3" xfId="1260" xr:uid="{00000000-0005-0000-0000-0000F0140000}"/>
    <cellStyle name="Normal 2 4 5 2 3 2" xfId="2336" xr:uid="{00000000-0005-0000-0000-0000F1140000}"/>
    <cellStyle name="Normal 2 4 5 2 3 2 2" xfId="6557" xr:uid="{00000000-0005-0000-0000-0000F2140000}"/>
    <cellStyle name="Normal 2 4 5 2 3 2 2 2" xfId="15325" xr:uid="{00000000-0005-0000-0000-0000F2140000}"/>
    <cellStyle name="Normal 2 4 5 2 3 2 3" xfId="11116" xr:uid="{00000000-0005-0000-0000-0000F1140000}"/>
    <cellStyle name="Normal 2 4 5 2 3 3" xfId="3713" xr:uid="{00000000-0005-0000-0000-0000F3140000}"/>
    <cellStyle name="Normal 2 4 5 2 3 3 2" xfId="7930" xr:uid="{00000000-0005-0000-0000-0000F4140000}"/>
    <cellStyle name="Normal 2 4 5 2 3 3 2 2" xfId="16698" xr:uid="{00000000-0005-0000-0000-0000F4140000}"/>
    <cellStyle name="Normal 2 4 5 2 3 3 3" xfId="12489" xr:uid="{00000000-0005-0000-0000-0000F3140000}"/>
    <cellStyle name="Normal 2 4 5 2 3 4" xfId="5483" xr:uid="{00000000-0005-0000-0000-0000F5140000}"/>
    <cellStyle name="Normal 2 4 5 2 3 4 2" xfId="14251" xr:uid="{00000000-0005-0000-0000-0000F5140000}"/>
    <cellStyle name="Normal 2 4 5 2 3 5" xfId="10042" xr:uid="{00000000-0005-0000-0000-0000F0140000}"/>
    <cellStyle name="Normal 2 4 5 2 4" xfId="1785" xr:uid="{00000000-0005-0000-0000-0000F6140000}"/>
    <cellStyle name="Normal 2 4 5 2 4 2" xfId="3913" xr:uid="{00000000-0005-0000-0000-0000F7140000}"/>
    <cellStyle name="Normal 2 4 5 2 4 2 2" xfId="8130" xr:uid="{00000000-0005-0000-0000-0000F8140000}"/>
    <cellStyle name="Normal 2 4 5 2 4 2 2 2" xfId="16898" xr:uid="{00000000-0005-0000-0000-0000F8140000}"/>
    <cellStyle name="Normal 2 4 5 2 4 2 3" xfId="12689" xr:uid="{00000000-0005-0000-0000-0000F7140000}"/>
    <cellStyle name="Normal 2 4 5 2 4 3" xfId="6006" xr:uid="{00000000-0005-0000-0000-0000F9140000}"/>
    <cellStyle name="Normal 2 4 5 2 4 3 2" xfId="14774" xr:uid="{00000000-0005-0000-0000-0000F9140000}"/>
    <cellStyle name="Normal 2 4 5 2 4 4" xfId="10565" xr:uid="{00000000-0005-0000-0000-0000F6140000}"/>
    <cellStyle name="Normal 2 4 5 2 5" xfId="2940" xr:uid="{00000000-0005-0000-0000-0000FA140000}"/>
    <cellStyle name="Normal 2 4 5 2 5 2" xfId="7159" xr:uid="{00000000-0005-0000-0000-0000FB140000}"/>
    <cellStyle name="Normal 2 4 5 2 5 2 2" xfId="15927" xr:uid="{00000000-0005-0000-0000-0000FB140000}"/>
    <cellStyle name="Normal 2 4 5 2 5 3" xfId="11718" xr:uid="{00000000-0005-0000-0000-0000FA140000}"/>
    <cellStyle name="Normal 2 4 5 2 6" xfId="4932" xr:uid="{00000000-0005-0000-0000-0000FC140000}"/>
    <cellStyle name="Normal 2 4 5 2 6 2" xfId="13700" xr:uid="{00000000-0005-0000-0000-0000FC140000}"/>
    <cellStyle name="Normal 2 4 5 2 7" xfId="709" xr:uid="{00000000-0005-0000-0000-0000FD140000}"/>
    <cellStyle name="Normal 2 4 5 2 7 2" xfId="9491" xr:uid="{00000000-0005-0000-0000-0000FD140000}"/>
    <cellStyle name="Normal 2 4 5 2 8" xfId="9292" xr:uid="{00000000-0005-0000-0000-0000E3140000}"/>
    <cellStyle name="Normal 2 4 5 3" xfId="798" xr:uid="{00000000-0005-0000-0000-0000FE140000}"/>
    <cellStyle name="Normal 2 4 5 3 2" xfId="1417" xr:uid="{00000000-0005-0000-0000-0000FF140000}"/>
    <cellStyle name="Normal 2 4 5 3 2 2" xfId="2493" xr:uid="{00000000-0005-0000-0000-000000150000}"/>
    <cellStyle name="Normal 2 4 5 3 2 2 2" xfId="6714" xr:uid="{00000000-0005-0000-0000-000001150000}"/>
    <cellStyle name="Normal 2 4 5 3 2 2 2 2" xfId="15482" xr:uid="{00000000-0005-0000-0000-000001150000}"/>
    <cellStyle name="Normal 2 4 5 3 2 2 3" xfId="11273" xr:uid="{00000000-0005-0000-0000-000000150000}"/>
    <cellStyle name="Normal 2 4 5 3 2 3" xfId="3516" xr:uid="{00000000-0005-0000-0000-000002150000}"/>
    <cellStyle name="Normal 2 4 5 3 2 3 2" xfId="7734" xr:uid="{00000000-0005-0000-0000-000003150000}"/>
    <cellStyle name="Normal 2 4 5 3 2 3 2 2" xfId="16502" xr:uid="{00000000-0005-0000-0000-000003150000}"/>
    <cellStyle name="Normal 2 4 5 3 2 3 3" xfId="12293" xr:uid="{00000000-0005-0000-0000-000002150000}"/>
    <cellStyle name="Normal 2 4 5 3 2 4" xfId="5640" xr:uid="{00000000-0005-0000-0000-000004150000}"/>
    <cellStyle name="Normal 2 4 5 3 2 4 2" xfId="14408" xr:uid="{00000000-0005-0000-0000-000004150000}"/>
    <cellStyle name="Normal 2 4 5 3 2 5" xfId="10199" xr:uid="{00000000-0005-0000-0000-0000FF140000}"/>
    <cellStyle name="Normal 2 4 5 3 3" xfId="1874" xr:uid="{00000000-0005-0000-0000-000005150000}"/>
    <cellStyle name="Normal 2 4 5 3 3 2" xfId="4608" xr:uid="{00000000-0005-0000-0000-000006150000}"/>
    <cellStyle name="Normal 2 4 5 3 3 2 2" xfId="8818" xr:uid="{00000000-0005-0000-0000-000007150000}"/>
    <cellStyle name="Normal 2 4 5 3 3 2 2 2" xfId="17586" xr:uid="{00000000-0005-0000-0000-000007150000}"/>
    <cellStyle name="Normal 2 4 5 3 3 2 3" xfId="13377" xr:uid="{00000000-0005-0000-0000-000006150000}"/>
    <cellStyle name="Normal 2 4 5 3 3 3" xfId="6095" xr:uid="{00000000-0005-0000-0000-000008150000}"/>
    <cellStyle name="Normal 2 4 5 3 3 3 2" xfId="14863" xr:uid="{00000000-0005-0000-0000-000008150000}"/>
    <cellStyle name="Normal 2 4 5 3 3 4" xfId="10654" xr:uid="{00000000-0005-0000-0000-000005150000}"/>
    <cellStyle name="Normal 2 4 5 3 4" xfId="3115" xr:uid="{00000000-0005-0000-0000-000009150000}"/>
    <cellStyle name="Normal 2 4 5 3 4 2" xfId="7334" xr:uid="{00000000-0005-0000-0000-00000A150000}"/>
    <cellStyle name="Normal 2 4 5 3 4 2 2" xfId="16102" xr:uid="{00000000-0005-0000-0000-00000A150000}"/>
    <cellStyle name="Normal 2 4 5 3 4 3" xfId="11893" xr:uid="{00000000-0005-0000-0000-000009150000}"/>
    <cellStyle name="Normal 2 4 5 3 5" xfId="5021" xr:uid="{00000000-0005-0000-0000-00000B150000}"/>
    <cellStyle name="Normal 2 4 5 3 5 2" xfId="13789" xr:uid="{00000000-0005-0000-0000-00000B150000}"/>
    <cellStyle name="Normal 2 4 5 3 6" xfId="9580" xr:uid="{00000000-0005-0000-0000-0000FE140000}"/>
    <cellStyle name="Normal 2 4 5 4" xfId="1574" xr:uid="{00000000-0005-0000-0000-00000C150000}"/>
    <cellStyle name="Normal 2 4 5 4 2" xfId="2650" xr:uid="{00000000-0005-0000-0000-00000D150000}"/>
    <cellStyle name="Normal 2 4 5 4 2 2" xfId="4329" xr:uid="{00000000-0005-0000-0000-00000E150000}"/>
    <cellStyle name="Normal 2 4 5 4 2 2 2" xfId="8544" xr:uid="{00000000-0005-0000-0000-00000F150000}"/>
    <cellStyle name="Normal 2 4 5 4 2 2 2 2" xfId="17312" xr:uid="{00000000-0005-0000-0000-00000F150000}"/>
    <cellStyle name="Normal 2 4 5 4 2 2 3" xfId="13103" xr:uid="{00000000-0005-0000-0000-00000E150000}"/>
    <cellStyle name="Normal 2 4 5 4 2 3" xfId="6871" xr:uid="{00000000-0005-0000-0000-000010150000}"/>
    <cellStyle name="Normal 2 4 5 4 2 3 2" xfId="15639" xr:uid="{00000000-0005-0000-0000-000010150000}"/>
    <cellStyle name="Normal 2 4 5 4 2 4" xfId="11430" xr:uid="{00000000-0005-0000-0000-00000D150000}"/>
    <cellStyle name="Normal 2 4 5 4 3" xfId="3298" xr:uid="{00000000-0005-0000-0000-000011150000}"/>
    <cellStyle name="Normal 2 4 5 4 3 2" xfId="7516" xr:uid="{00000000-0005-0000-0000-000012150000}"/>
    <cellStyle name="Normal 2 4 5 4 3 2 2" xfId="16284" xr:uid="{00000000-0005-0000-0000-000012150000}"/>
    <cellStyle name="Normal 2 4 5 4 3 3" xfId="12075" xr:uid="{00000000-0005-0000-0000-000011150000}"/>
    <cellStyle name="Normal 2 4 5 4 4" xfId="5797" xr:uid="{00000000-0005-0000-0000-000013150000}"/>
    <cellStyle name="Normal 2 4 5 4 4 2" xfId="14565" xr:uid="{00000000-0005-0000-0000-000013150000}"/>
    <cellStyle name="Normal 2 4 5 4 5" xfId="10356" xr:uid="{00000000-0005-0000-0000-00000C150000}"/>
    <cellStyle name="Normal 2 4 5 5" xfId="1103" xr:uid="{00000000-0005-0000-0000-000014150000}"/>
    <cellStyle name="Normal 2 4 5 5 2" xfId="2179" xr:uid="{00000000-0005-0000-0000-000015150000}"/>
    <cellStyle name="Normal 2 4 5 5 2 2" xfId="6400" xr:uid="{00000000-0005-0000-0000-000016150000}"/>
    <cellStyle name="Normal 2 4 5 5 2 2 2" xfId="15168" xr:uid="{00000000-0005-0000-0000-000016150000}"/>
    <cellStyle name="Normal 2 4 5 5 2 3" xfId="10959" xr:uid="{00000000-0005-0000-0000-000015150000}"/>
    <cellStyle name="Normal 2 4 5 5 3" xfId="3868" xr:uid="{00000000-0005-0000-0000-000017150000}"/>
    <cellStyle name="Normal 2 4 5 5 3 2" xfId="8085" xr:uid="{00000000-0005-0000-0000-000018150000}"/>
    <cellStyle name="Normal 2 4 5 5 3 2 2" xfId="16853" xr:uid="{00000000-0005-0000-0000-000018150000}"/>
    <cellStyle name="Normal 2 4 5 5 3 3" xfId="12644" xr:uid="{00000000-0005-0000-0000-000017150000}"/>
    <cellStyle name="Normal 2 4 5 5 4" xfId="5326" xr:uid="{00000000-0005-0000-0000-000019150000}"/>
    <cellStyle name="Normal 2 4 5 5 4 2" xfId="14094" xr:uid="{00000000-0005-0000-0000-000019150000}"/>
    <cellStyle name="Normal 2 4 5 5 5" xfId="9885" xr:uid="{00000000-0005-0000-0000-000014150000}"/>
    <cellStyle name="Normal 2 4 5 6" xfId="1683" xr:uid="{00000000-0005-0000-0000-00001A150000}"/>
    <cellStyle name="Normal 2 4 5 6 2" xfId="4145" xr:uid="{00000000-0005-0000-0000-00001B150000}"/>
    <cellStyle name="Normal 2 4 5 6 2 2" xfId="8360" xr:uid="{00000000-0005-0000-0000-00001C150000}"/>
    <cellStyle name="Normal 2 4 5 6 2 2 2" xfId="17128" xr:uid="{00000000-0005-0000-0000-00001C150000}"/>
    <cellStyle name="Normal 2 4 5 6 2 3" xfId="12919" xr:uid="{00000000-0005-0000-0000-00001B150000}"/>
    <cellStyle name="Normal 2 4 5 6 3" xfId="5904" xr:uid="{00000000-0005-0000-0000-00001D150000}"/>
    <cellStyle name="Normal 2 4 5 6 3 2" xfId="14672" xr:uid="{00000000-0005-0000-0000-00001D150000}"/>
    <cellStyle name="Normal 2 4 5 6 4" xfId="10463" xr:uid="{00000000-0005-0000-0000-00001A150000}"/>
    <cellStyle name="Normal 2 4 5 7" xfId="4601" xr:uid="{00000000-0005-0000-0000-00001E150000}"/>
    <cellStyle name="Normal 2 4 5 7 2" xfId="8811" xr:uid="{00000000-0005-0000-0000-00001F150000}"/>
    <cellStyle name="Normal 2 4 5 7 2 2" xfId="17579" xr:uid="{00000000-0005-0000-0000-00001F150000}"/>
    <cellStyle name="Normal 2 4 5 7 3" xfId="13370" xr:uid="{00000000-0005-0000-0000-00001E150000}"/>
    <cellStyle name="Normal 2 4 5 8" xfId="2897" xr:uid="{00000000-0005-0000-0000-000020150000}"/>
    <cellStyle name="Normal 2 4 5 8 2" xfId="7116" xr:uid="{00000000-0005-0000-0000-000021150000}"/>
    <cellStyle name="Normal 2 4 5 8 2 2" xfId="15884" xr:uid="{00000000-0005-0000-0000-000021150000}"/>
    <cellStyle name="Normal 2 4 5 8 3" xfId="11675" xr:uid="{00000000-0005-0000-0000-000020150000}"/>
    <cellStyle name="Normal 2 4 5 9" xfId="4830" xr:uid="{00000000-0005-0000-0000-000022150000}"/>
    <cellStyle name="Normal 2 4 5 9 2" xfId="13598" xr:uid="{00000000-0005-0000-0000-000022150000}"/>
    <cellStyle name="Normal 2 4 6" xfId="290" xr:uid="{00000000-0005-0000-0000-000023150000}"/>
    <cellStyle name="Normal 2 4 6 10" xfId="9087" xr:uid="{00000000-0005-0000-0000-000023150000}"/>
    <cellStyle name="Normal 2 4 6 2" xfId="454" xr:uid="{00000000-0005-0000-0000-000024150000}"/>
    <cellStyle name="Normal 2 4 6 2 2" xfId="946" xr:uid="{00000000-0005-0000-0000-000025150000}"/>
    <cellStyle name="Normal 2 4 6 2 2 2" xfId="1640" xr:uid="{00000000-0005-0000-0000-000026150000}"/>
    <cellStyle name="Normal 2 4 6 2 2 2 2" xfId="2714" xr:uid="{00000000-0005-0000-0000-000027150000}"/>
    <cellStyle name="Normal 2 4 6 2 2 2 2 2" xfId="6935" xr:uid="{00000000-0005-0000-0000-000028150000}"/>
    <cellStyle name="Normal 2 4 6 2 2 2 2 2 2" xfId="15703" xr:uid="{00000000-0005-0000-0000-000028150000}"/>
    <cellStyle name="Normal 2 4 6 2 2 2 2 3" xfId="11494" xr:uid="{00000000-0005-0000-0000-000027150000}"/>
    <cellStyle name="Normal 2 4 6 2 2 2 3" xfId="5861" xr:uid="{00000000-0005-0000-0000-000029150000}"/>
    <cellStyle name="Normal 2 4 6 2 2 2 3 2" xfId="14629" xr:uid="{00000000-0005-0000-0000-000029150000}"/>
    <cellStyle name="Normal 2 4 6 2 2 2 4" xfId="10420" xr:uid="{00000000-0005-0000-0000-000026150000}"/>
    <cellStyle name="Normal 2 4 6 2 2 3" xfId="2022" xr:uid="{00000000-0005-0000-0000-00002A150000}"/>
    <cellStyle name="Normal 2 4 6 2 2 3 2" xfId="6243" xr:uid="{00000000-0005-0000-0000-00002B150000}"/>
    <cellStyle name="Normal 2 4 6 2 2 3 2 2" xfId="15011" xr:uid="{00000000-0005-0000-0000-00002B150000}"/>
    <cellStyle name="Normal 2 4 6 2 2 3 3" xfId="10802" xr:uid="{00000000-0005-0000-0000-00002A150000}"/>
    <cellStyle name="Normal 2 4 6 2 2 4" xfId="3355" xr:uid="{00000000-0005-0000-0000-00002C150000}"/>
    <cellStyle name="Normal 2 4 6 2 2 4 2" xfId="7573" xr:uid="{00000000-0005-0000-0000-00002D150000}"/>
    <cellStyle name="Normal 2 4 6 2 2 4 2 2" xfId="16341" xr:uid="{00000000-0005-0000-0000-00002D150000}"/>
    <cellStyle name="Normal 2 4 6 2 2 4 3" xfId="12132" xr:uid="{00000000-0005-0000-0000-00002C150000}"/>
    <cellStyle name="Normal 2 4 6 2 2 5" xfId="5169" xr:uid="{00000000-0005-0000-0000-00002E150000}"/>
    <cellStyle name="Normal 2 4 6 2 2 5 2" xfId="13937" xr:uid="{00000000-0005-0000-0000-00002E150000}"/>
    <cellStyle name="Normal 2 4 6 2 2 6" xfId="9728" xr:uid="{00000000-0005-0000-0000-000025150000}"/>
    <cellStyle name="Normal 2 4 6 2 3" xfId="1209" xr:uid="{00000000-0005-0000-0000-00002F150000}"/>
    <cellStyle name="Normal 2 4 6 2 3 2" xfId="2285" xr:uid="{00000000-0005-0000-0000-000030150000}"/>
    <cellStyle name="Normal 2 4 6 2 3 2 2" xfId="6506" xr:uid="{00000000-0005-0000-0000-000031150000}"/>
    <cellStyle name="Normal 2 4 6 2 3 2 2 2" xfId="15274" xr:uid="{00000000-0005-0000-0000-000031150000}"/>
    <cellStyle name="Normal 2 4 6 2 3 2 3" xfId="11065" xr:uid="{00000000-0005-0000-0000-000030150000}"/>
    <cellStyle name="Normal 2 4 6 2 3 3" xfId="3928" xr:uid="{00000000-0005-0000-0000-000032150000}"/>
    <cellStyle name="Normal 2 4 6 2 3 3 2" xfId="8145" xr:uid="{00000000-0005-0000-0000-000033150000}"/>
    <cellStyle name="Normal 2 4 6 2 3 3 2 2" xfId="16913" xr:uid="{00000000-0005-0000-0000-000033150000}"/>
    <cellStyle name="Normal 2 4 6 2 3 3 3" xfId="12704" xr:uid="{00000000-0005-0000-0000-000032150000}"/>
    <cellStyle name="Normal 2 4 6 2 3 4" xfId="5432" xr:uid="{00000000-0005-0000-0000-000034150000}"/>
    <cellStyle name="Normal 2 4 6 2 3 4 2" xfId="14200" xr:uid="{00000000-0005-0000-0000-000034150000}"/>
    <cellStyle name="Normal 2 4 6 2 3 5" xfId="9991" xr:uid="{00000000-0005-0000-0000-00002F150000}"/>
    <cellStyle name="Normal 2 4 6 2 4" xfId="1830" xr:uid="{00000000-0005-0000-0000-000035150000}"/>
    <cellStyle name="Normal 2 4 6 2 4 2" xfId="6051" xr:uid="{00000000-0005-0000-0000-000036150000}"/>
    <cellStyle name="Normal 2 4 6 2 4 2 2" xfId="14819" xr:uid="{00000000-0005-0000-0000-000036150000}"/>
    <cellStyle name="Normal 2 4 6 2 4 3" xfId="10610" xr:uid="{00000000-0005-0000-0000-000035150000}"/>
    <cellStyle name="Normal 2 4 6 2 5" xfId="2954" xr:uid="{00000000-0005-0000-0000-000037150000}"/>
    <cellStyle name="Normal 2 4 6 2 5 2" xfId="7173" xr:uid="{00000000-0005-0000-0000-000038150000}"/>
    <cellStyle name="Normal 2 4 6 2 5 2 2" xfId="15941" xr:uid="{00000000-0005-0000-0000-000038150000}"/>
    <cellStyle name="Normal 2 4 6 2 5 3" xfId="11732" xr:uid="{00000000-0005-0000-0000-000037150000}"/>
    <cellStyle name="Normal 2 4 6 2 6" xfId="4977" xr:uid="{00000000-0005-0000-0000-000039150000}"/>
    <cellStyle name="Normal 2 4 6 2 6 2" xfId="13745" xr:uid="{00000000-0005-0000-0000-000039150000}"/>
    <cellStyle name="Normal 2 4 6 2 7" xfId="754" xr:uid="{00000000-0005-0000-0000-00003A150000}"/>
    <cellStyle name="Normal 2 4 6 2 7 2" xfId="9536" xr:uid="{00000000-0005-0000-0000-00003A150000}"/>
    <cellStyle name="Normal 2 4 6 2 8" xfId="9241" xr:uid="{00000000-0005-0000-0000-000024150000}"/>
    <cellStyle name="Normal 2 4 6 3" xfId="843" xr:uid="{00000000-0005-0000-0000-00003B150000}"/>
    <cellStyle name="Normal 2 4 6 3 2" xfId="1366" xr:uid="{00000000-0005-0000-0000-00003C150000}"/>
    <cellStyle name="Normal 2 4 6 3 2 2" xfId="2442" xr:uid="{00000000-0005-0000-0000-00003D150000}"/>
    <cellStyle name="Normal 2 4 6 3 2 2 2" xfId="6663" xr:uid="{00000000-0005-0000-0000-00003E150000}"/>
    <cellStyle name="Normal 2 4 6 3 2 2 2 2" xfId="15431" xr:uid="{00000000-0005-0000-0000-00003E150000}"/>
    <cellStyle name="Normal 2 4 6 3 2 2 3" xfId="11222" xr:uid="{00000000-0005-0000-0000-00003D150000}"/>
    <cellStyle name="Normal 2 4 6 3 2 3" xfId="3465" xr:uid="{00000000-0005-0000-0000-00003F150000}"/>
    <cellStyle name="Normal 2 4 6 3 2 3 2" xfId="7683" xr:uid="{00000000-0005-0000-0000-000040150000}"/>
    <cellStyle name="Normal 2 4 6 3 2 3 2 2" xfId="16451" xr:uid="{00000000-0005-0000-0000-000040150000}"/>
    <cellStyle name="Normal 2 4 6 3 2 3 3" xfId="12242" xr:uid="{00000000-0005-0000-0000-00003F150000}"/>
    <cellStyle name="Normal 2 4 6 3 2 4" xfId="5589" xr:uid="{00000000-0005-0000-0000-000041150000}"/>
    <cellStyle name="Normal 2 4 6 3 2 4 2" xfId="14357" xr:uid="{00000000-0005-0000-0000-000041150000}"/>
    <cellStyle name="Normal 2 4 6 3 2 5" xfId="10148" xr:uid="{00000000-0005-0000-0000-00003C150000}"/>
    <cellStyle name="Normal 2 4 6 3 3" xfId="1919" xr:uid="{00000000-0005-0000-0000-000042150000}"/>
    <cellStyle name="Normal 2 4 6 3 3 2" xfId="4668" xr:uid="{00000000-0005-0000-0000-000043150000}"/>
    <cellStyle name="Normal 2 4 6 3 3 2 2" xfId="8878" xr:uid="{00000000-0005-0000-0000-000044150000}"/>
    <cellStyle name="Normal 2 4 6 3 3 2 2 2" xfId="17646" xr:uid="{00000000-0005-0000-0000-000044150000}"/>
    <cellStyle name="Normal 2 4 6 3 3 2 3" xfId="13437" xr:uid="{00000000-0005-0000-0000-000043150000}"/>
    <cellStyle name="Normal 2 4 6 3 3 3" xfId="6140" xr:uid="{00000000-0005-0000-0000-000045150000}"/>
    <cellStyle name="Normal 2 4 6 3 3 3 2" xfId="14908" xr:uid="{00000000-0005-0000-0000-000045150000}"/>
    <cellStyle name="Normal 2 4 6 3 3 4" xfId="10699" xr:uid="{00000000-0005-0000-0000-000042150000}"/>
    <cellStyle name="Normal 2 4 6 3 4" xfId="3064" xr:uid="{00000000-0005-0000-0000-000046150000}"/>
    <cellStyle name="Normal 2 4 6 3 4 2" xfId="7283" xr:uid="{00000000-0005-0000-0000-000047150000}"/>
    <cellStyle name="Normal 2 4 6 3 4 2 2" xfId="16051" xr:uid="{00000000-0005-0000-0000-000047150000}"/>
    <cellStyle name="Normal 2 4 6 3 4 3" xfId="11842" xr:uid="{00000000-0005-0000-0000-000046150000}"/>
    <cellStyle name="Normal 2 4 6 3 5" xfId="5066" xr:uid="{00000000-0005-0000-0000-000048150000}"/>
    <cellStyle name="Normal 2 4 6 3 5 2" xfId="13834" xr:uid="{00000000-0005-0000-0000-000048150000}"/>
    <cellStyle name="Normal 2 4 6 3 6" xfId="9625" xr:uid="{00000000-0005-0000-0000-00003B150000}"/>
    <cellStyle name="Normal 2 4 6 4" xfId="1523" xr:uid="{00000000-0005-0000-0000-000049150000}"/>
    <cellStyle name="Normal 2 4 6 4 2" xfId="2599" xr:uid="{00000000-0005-0000-0000-00004A150000}"/>
    <cellStyle name="Normal 2 4 6 4 2 2" xfId="4073" xr:uid="{00000000-0005-0000-0000-00004B150000}"/>
    <cellStyle name="Normal 2 4 6 4 2 2 2" xfId="8289" xr:uid="{00000000-0005-0000-0000-00004C150000}"/>
    <cellStyle name="Normal 2 4 6 4 2 2 2 2" xfId="17057" xr:uid="{00000000-0005-0000-0000-00004C150000}"/>
    <cellStyle name="Normal 2 4 6 4 2 2 3" xfId="12848" xr:uid="{00000000-0005-0000-0000-00004B150000}"/>
    <cellStyle name="Normal 2 4 6 4 2 3" xfId="6820" xr:uid="{00000000-0005-0000-0000-00004D150000}"/>
    <cellStyle name="Normal 2 4 6 4 2 3 2" xfId="15588" xr:uid="{00000000-0005-0000-0000-00004D150000}"/>
    <cellStyle name="Normal 2 4 6 4 2 4" xfId="11379" xr:uid="{00000000-0005-0000-0000-00004A150000}"/>
    <cellStyle name="Normal 2 4 6 4 3" xfId="3247" xr:uid="{00000000-0005-0000-0000-00004E150000}"/>
    <cellStyle name="Normal 2 4 6 4 3 2" xfId="7465" xr:uid="{00000000-0005-0000-0000-00004F150000}"/>
    <cellStyle name="Normal 2 4 6 4 3 2 2" xfId="16233" xr:uid="{00000000-0005-0000-0000-00004F150000}"/>
    <cellStyle name="Normal 2 4 6 4 3 3" xfId="12024" xr:uid="{00000000-0005-0000-0000-00004E150000}"/>
    <cellStyle name="Normal 2 4 6 4 4" xfId="5746" xr:uid="{00000000-0005-0000-0000-000050150000}"/>
    <cellStyle name="Normal 2 4 6 4 4 2" xfId="14514" xr:uid="{00000000-0005-0000-0000-000050150000}"/>
    <cellStyle name="Normal 2 4 6 4 5" xfId="10305" xr:uid="{00000000-0005-0000-0000-000049150000}"/>
    <cellStyle name="Normal 2 4 6 5" xfId="1052" xr:uid="{00000000-0005-0000-0000-000051150000}"/>
    <cellStyle name="Normal 2 4 6 5 2" xfId="2128" xr:uid="{00000000-0005-0000-0000-000052150000}"/>
    <cellStyle name="Normal 2 4 6 5 2 2" xfId="6349" xr:uid="{00000000-0005-0000-0000-000053150000}"/>
    <cellStyle name="Normal 2 4 6 5 2 2 2" xfId="15117" xr:uid="{00000000-0005-0000-0000-000053150000}"/>
    <cellStyle name="Normal 2 4 6 5 2 3" xfId="10908" xr:uid="{00000000-0005-0000-0000-000052150000}"/>
    <cellStyle name="Normal 2 4 6 5 3" xfId="3817" xr:uid="{00000000-0005-0000-0000-000054150000}"/>
    <cellStyle name="Normal 2 4 6 5 3 2" xfId="8034" xr:uid="{00000000-0005-0000-0000-000055150000}"/>
    <cellStyle name="Normal 2 4 6 5 3 2 2" xfId="16802" xr:uid="{00000000-0005-0000-0000-000055150000}"/>
    <cellStyle name="Normal 2 4 6 5 3 3" xfId="12593" xr:uid="{00000000-0005-0000-0000-000054150000}"/>
    <cellStyle name="Normal 2 4 6 5 4" xfId="5275" xr:uid="{00000000-0005-0000-0000-000056150000}"/>
    <cellStyle name="Normal 2 4 6 5 4 2" xfId="14043" xr:uid="{00000000-0005-0000-0000-000056150000}"/>
    <cellStyle name="Normal 2 4 6 5 5" xfId="9834" xr:uid="{00000000-0005-0000-0000-000051150000}"/>
    <cellStyle name="Normal 2 4 6 6" xfId="1728" xr:uid="{00000000-0005-0000-0000-000057150000}"/>
    <cellStyle name="Normal 2 4 6 6 2" xfId="5949" xr:uid="{00000000-0005-0000-0000-000058150000}"/>
    <cellStyle name="Normal 2 4 6 6 2 2" xfId="14717" xr:uid="{00000000-0005-0000-0000-000058150000}"/>
    <cellStyle name="Normal 2 4 6 6 3" xfId="10508" xr:uid="{00000000-0005-0000-0000-000057150000}"/>
    <cellStyle name="Normal 2 4 6 7" xfId="2846" xr:uid="{00000000-0005-0000-0000-000059150000}"/>
    <cellStyle name="Normal 2 4 6 7 2" xfId="7065" xr:uid="{00000000-0005-0000-0000-00005A150000}"/>
    <cellStyle name="Normal 2 4 6 7 2 2" xfId="15833" xr:uid="{00000000-0005-0000-0000-00005A150000}"/>
    <cellStyle name="Normal 2 4 6 7 3" xfId="11624" xr:uid="{00000000-0005-0000-0000-000059150000}"/>
    <cellStyle name="Normal 2 4 6 8" xfId="4875" xr:uid="{00000000-0005-0000-0000-00005B150000}"/>
    <cellStyle name="Normal 2 4 6 8 2" xfId="13643" xr:uid="{00000000-0005-0000-0000-00005B150000}"/>
    <cellStyle name="Normal 2 4 6 9" xfId="650" xr:uid="{00000000-0005-0000-0000-00005C150000}"/>
    <cellStyle name="Normal 2 4 6 9 2" xfId="9434" xr:uid="{00000000-0005-0000-0000-00005C150000}"/>
    <cellStyle name="Normal 2 4 7" xfId="396" xr:uid="{00000000-0005-0000-0000-00005D150000}"/>
    <cellStyle name="Normal 2 4 7 2" xfId="883" xr:uid="{00000000-0005-0000-0000-00005E150000}"/>
    <cellStyle name="Normal 2 4 7 2 2" xfId="1617" xr:uid="{00000000-0005-0000-0000-00005F150000}"/>
    <cellStyle name="Normal 2 4 7 2 2 2" xfId="2692" xr:uid="{00000000-0005-0000-0000-000060150000}"/>
    <cellStyle name="Normal 2 4 7 2 2 2 2" xfId="6913" xr:uid="{00000000-0005-0000-0000-000061150000}"/>
    <cellStyle name="Normal 2 4 7 2 2 2 2 2" xfId="15681" xr:uid="{00000000-0005-0000-0000-000061150000}"/>
    <cellStyle name="Normal 2 4 7 2 2 2 3" xfId="11472" xr:uid="{00000000-0005-0000-0000-000060150000}"/>
    <cellStyle name="Normal 2 4 7 2 2 3" xfId="4528" xr:uid="{00000000-0005-0000-0000-000062150000}"/>
    <cellStyle name="Normal 2 4 7 2 2 3 2" xfId="8739" xr:uid="{00000000-0005-0000-0000-000063150000}"/>
    <cellStyle name="Normal 2 4 7 2 2 3 2 2" xfId="17507" xr:uid="{00000000-0005-0000-0000-000063150000}"/>
    <cellStyle name="Normal 2 4 7 2 2 3 3" xfId="13298" xr:uid="{00000000-0005-0000-0000-000062150000}"/>
    <cellStyle name="Normal 2 4 7 2 2 4" xfId="5839" xr:uid="{00000000-0005-0000-0000-000064150000}"/>
    <cellStyle name="Normal 2 4 7 2 2 4 2" xfId="14607" xr:uid="{00000000-0005-0000-0000-000064150000}"/>
    <cellStyle name="Normal 2 4 7 2 2 5" xfId="10398" xr:uid="{00000000-0005-0000-0000-00005F150000}"/>
    <cellStyle name="Normal 2 4 7 2 3" xfId="1959" xr:uid="{00000000-0005-0000-0000-000065150000}"/>
    <cellStyle name="Normal 2 4 7 2 3 2" xfId="6180" xr:uid="{00000000-0005-0000-0000-000066150000}"/>
    <cellStyle name="Normal 2 4 7 2 3 2 2" xfId="14948" xr:uid="{00000000-0005-0000-0000-000066150000}"/>
    <cellStyle name="Normal 2 4 7 2 3 3" xfId="10739" xr:uid="{00000000-0005-0000-0000-000065150000}"/>
    <cellStyle name="Normal 2 4 7 2 4" xfId="3189" xr:uid="{00000000-0005-0000-0000-000067150000}"/>
    <cellStyle name="Normal 2 4 7 2 4 2" xfId="7407" xr:uid="{00000000-0005-0000-0000-000068150000}"/>
    <cellStyle name="Normal 2 4 7 2 4 2 2" xfId="16175" xr:uid="{00000000-0005-0000-0000-000068150000}"/>
    <cellStyle name="Normal 2 4 7 2 4 3" xfId="11966" xr:uid="{00000000-0005-0000-0000-000067150000}"/>
    <cellStyle name="Normal 2 4 7 2 5" xfId="5106" xr:uid="{00000000-0005-0000-0000-000069150000}"/>
    <cellStyle name="Normal 2 4 7 2 5 2" xfId="13874" xr:uid="{00000000-0005-0000-0000-000069150000}"/>
    <cellStyle name="Normal 2 4 7 2 6" xfId="9665" xr:uid="{00000000-0005-0000-0000-00005E150000}"/>
    <cellStyle name="Normal 2 4 7 3" xfId="1169" xr:uid="{00000000-0005-0000-0000-00006A150000}"/>
    <cellStyle name="Normal 2 4 7 3 2" xfId="2245" xr:uid="{00000000-0005-0000-0000-00006B150000}"/>
    <cellStyle name="Normal 2 4 7 3 2 2" xfId="4052" xr:uid="{00000000-0005-0000-0000-00006C150000}"/>
    <cellStyle name="Normal 2 4 7 3 2 2 2" xfId="8268" xr:uid="{00000000-0005-0000-0000-00006D150000}"/>
    <cellStyle name="Normal 2 4 7 3 2 2 2 2" xfId="17036" xr:uid="{00000000-0005-0000-0000-00006D150000}"/>
    <cellStyle name="Normal 2 4 7 3 2 2 3" xfId="12827" xr:uid="{00000000-0005-0000-0000-00006C150000}"/>
    <cellStyle name="Normal 2 4 7 3 2 3" xfId="6466" xr:uid="{00000000-0005-0000-0000-00006E150000}"/>
    <cellStyle name="Normal 2 4 7 3 2 3 2" xfId="15234" xr:uid="{00000000-0005-0000-0000-00006E150000}"/>
    <cellStyle name="Normal 2 4 7 3 2 4" xfId="11025" xr:uid="{00000000-0005-0000-0000-00006B150000}"/>
    <cellStyle name="Normal 2 4 7 3 3" xfId="3610" xr:uid="{00000000-0005-0000-0000-00006F150000}"/>
    <cellStyle name="Normal 2 4 7 3 3 2" xfId="7827" xr:uid="{00000000-0005-0000-0000-000070150000}"/>
    <cellStyle name="Normal 2 4 7 3 3 2 2" xfId="16595" xr:uid="{00000000-0005-0000-0000-000070150000}"/>
    <cellStyle name="Normal 2 4 7 3 3 3" xfId="12386" xr:uid="{00000000-0005-0000-0000-00006F150000}"/>
    <cellStyle name="Normal 2 4 7 3 4" xfId="5392" xr:uid="{00000000-0005-0000-0000-000071150000}"/>
    <cellStyle name="Normal 2 4 7 3 4 2" xfId="14160" xr:uid="{00000000-0005-0000-0000-000071150000}"/>
    <cellStyle name="Normal 2 4 7 3 5" xfId="9951" xr:uid="{00000000-0005-0000-0000-00006A150000}"/>
    <cellStyle name="Normal 2 4 7 4" xfId="1767" xr:uid="{00000000-0005-0000-0000-000072150000}"/>
    <cellStyle name="Normal 2 4 7 4 2" xfId="3908" xr:uid="{00000000-0005-0000-0000-000073150000}"/>
    <cellStyle name="Normal 2 4 7 4 2 2" xfId="8125" xr:uid="{00000000-0005-0000-0000-000074150000}"/>
    <cellStyle name="Normal 2 4 7 4 2 2 2" xfId="16893" xr:uid="{00000000-0005-0000-0000-000074150000}"/>
    <cellStyle name="Normal 2 4 7 4 2 3" xfId="12684" xr:uid="{00000000-0005-0000-0000-000073150000}"/>
    <cellStyle name="Normal 2 4 7 4 3" xfId="5988" xr:uid="{00000000-0005-0000-0000-000075150000}"/>
    <cellStyle name="Normal 2 4 7 4 3 2" xfId="14756" xr:uid="{00000000-0005-0000-0000-000075150000}"/>
    <cellStyle name="Normal 2 4 7 4 4" xfId="10547" xr:uid="{00000000-0005-0000-0000-000072150000}"/>
    <cellStyle name="Normal 2 4 7 5" xfId="2788" xr:uid="{00000000-0005-0000-0000-000076150000}"/>
    <cellStyle name="Normal 2 4 7 5 2" xfId="7007" xr:uid="{00000000-0005-0000-0000-000077150000}"/>
    <cellStyle name="Normal 2 4 7 5 2 2" xfId="15775" xr:uid="{00000000-0005-0000-0000-000077150000}"/>
    <cellStyle name="Normal 2 4 7 5 3" xfId="11566" xr:uid="{00000000-0005-0000-0000-000076150000}"/>
    <cellStyle name="Normal 2 4 7 6" xfId="4914" xr:uid="{00000000-0005-0000-0000-000078150000}"/>
    <cellStyle name="Normal 2 4 7 6 2" xfId="13682" xr:uid="{00000000-0005-0000-0000-000078150000}"/>
    <cellStyle name="Normal 2 4 7 7" xfId="690" xr:uid="{00000000-0005-0000-0000-000079150000}"/>
    <cellStyle name="Normal 2 4 7 7 2" xfId="9473" xr:uid="{00000000-0005-0000-0000-000079150000}"/>
    <cellStyle name="Normal 2 4 7 8" xfId="9183" xr:uid="{00000000-0005-0000-0000-00005D150000}"/>
    <cellStyle name="Normal 2 4 8" xfId="683" xr:uid="{00000000-0005-0000-0000-00007A150000}"/>
    <cellStyle name="Normal 2 4 8 2" xfId="876" xr:uid="{00000000-0005-0000-0000-00007B150000}"/>
    <cellStyle name="Normal 2 4 8 2 2" xfId="1952" xr:uid="{00000000-0005-0000-0000-00007C150000}"/>
    <cellStyle name="Normal 2 4 8 2 2 2" xfId="4741" xr:uid="{00000000-0005-0000-0000-00007D150000}"/>
    <cellStyle name="Normal 2 4 8 2 2 2 2" xfId="8951" xr:uid="{00000000-0005-0000-0000-00007E150000}"/>
    <cellStyle name="Normal 2 4 8 2 2 2 2 2" xfId="17719" xr:uid="{00000000-0005-0000-0000-00007E150000}"/>
    <cellStyle name="Normal 2 4 8 2 2 2 3" xfId="13510" xr:uid="{00000000-0005-0000-0000-00007D150000}"/>
    <cellStyle name="Normal 2 4 8 2 2 3" xfId="6173" xr:uid="{00000000-0005-0000-0000-00007F150000}"/>
    <cellStyle name="Normal 2 4 8 2 2 3 2" xfId="14941" xr:uid="{00000000-0005-0000-0000-00007F150000}"/>
    <cellStyle name="Normal 2 4 8 2 2 4" xfId="10732" xr:uid="{00000000-0005-0000-0000-00007C150000}"/>
    <cellStyle name="Normal 2 4 8 2 3" xfId="3332" xr:uid="{00000000-0005-0000-0000-000080150000}"/>
    <cellStyle name="Normal 2 4 8 2 3 2" xfId="7550" xr:uid="{00000000-0005-0000-0000-000081150000}"/>
    <cellStyle name="Normal 2 4 8 2 3 2 2" xfId="16318" xr:uid="{00000000-0005-0000-0000-000081150000}"/>
    <cellStyle name="Normal 2 4 8 2 3 3" xfId="12109" xr:uid="{00000000-0005-0000-0000-000080150000}"/>
    <cellStyle name="Normal 2 4 8 2 4" xfId="5099" xr:uid="{00000000-0005-0000-0000-000082150000}"/>
    <cellStyle name="Normal 2 4 8 2 4 2" xfId="13867" xr:uid="{00000000-0005-0000-0000-000082150000}"/>
    <cellStyle name="Normal 2 4 8 2 5" xfId="9658" xr:uid="{00000000-0005-0000-0000-00007B150000}"/>
    <cellStyle name="Normal 2 4 8 3" xfId="1326" xr:uid="{00000000-0005-0000-0000-000083150000}"/>
    <cellStyle name="Normal 2 4 8 3 2" xfId="2402" xr:uid="{00000000-0005-0000-0000-000084150000}"/>
    <cellStyle name="Normal 2 4 8 3 2 2" xfId="6623" xr:uid="{00000000-0005-0000-0000-000085150000}"/>
    <cellStyle name="Normal 2 4 8 3 2 2 2" xfId="15391" xr:uid="{00000000-0005-0000-0000-000085150000}"/>
    <cellStyle name="Normal 2 4 8 3 2 3" xfId="11182" xr:uid="{00000000-0005-0000-0000-000084150000}"/>
    <cellStyle name="Normal 2 4 8 3 3" xfId="3747" xr:uid="{00000000-0005-0000-0000-000086150000}"/>
    <cellStyle name="Normal 2 4 8 3 3 2" xfId="7964" xr:uid="{00000000-0005-0000-0000-000087150000}"/>
    <cellStyle name="Normal 2 4 8 3 3 2 2" xfId="16732" xr:uid="{00000000-0005-0000-0000-000087150000}"/>
    <cellStyle name="Normal 2 4 8 3 3 3" xfId="12523" xr:uid="{00000000-0005-0000-0000-000086150000}"/>
    <cellStyle name="Normal 2 4 8 3 4" xfId="5549" xr:uid="{00000000-0005-0000-0000-000088150000}"/>
    <cellStyle name="Normal 2 4 8 3 4 2" xfId="14317" xr:uid="{00000000-0005-0000-0000-000088150000}"/>
    <cellStyle name="Normal 2 4 8 3 5" xfId="10108" xr:uid="{00000000-0005-0000-0000-000083150000}"/>
    <cellStyle name="Normal 2 4 8 4" xfId="1761" xr:uid="{00000000-0005-0000-0000-000089150000}"/>
    <cellStyle name="Normal 2 4 8 4 2" xfId="5982" xr:uid="{00000000-0005-0000-0000-00008A150000}"/>
    <cellStyle name="Normal 2 4 8 4 2 2" xfId="14750" xr:uid="{00000000-0005-0000-0000-00008A150000}"/>
    <cellStyle name="Normal 2 4 8 4 3" xfId="10541" xr:uid="{00000000-0005-0000-0000-000089150000}"/>
    <cellStyle name="Normal 2 4 8 5" xfId="2931" xr:uid="{00000000-0005-0000-0000-00008B150000}"/>
    <cellStyle name="Normal 2 4 8 5 2" xfId="7150" xr:uid="{00000000-0005-0000-0000-00008C150000}"/>
    <cellStyle name="Normal 2 4 8 5 2 2" xfId="15918" xr:uid="{00000000-0005-0000-0000-00008C150000}"/>
    <cellStyle name="Normal 2 4 8 5 3" xfId="11709" xr:uid="{00000000-0005-0000-0000-00008B150000}"/>
    <cellStyle name="Normal 2 4 8 6" xfId="4908" xr:uid="{00000000-0005-0000-0000-00008D150000}"/>
    <cellStyle name="Normal 2 4 8 6 2" xfId="13676" xr:uid="{00000000-0005-0000-0000-00008D150000}"/>
    <cellStyle name="Normal 2 4 8 7" xfId="9467" xr:uid="{00000000-0005-0000-0000-00007A150000}"/>
    <cellStyle name="Normal 2 4 9" xfId="780" xr:uid="{00000000-0005-0000-0000-00008E150000}"/>
    <cellStyle name="Normal 2 4 9 2" xfId="1465" xr:uid="{00000000-0005-0000-0000-00008F150000}"/>
    <cellStyle name="Normal 2 4 9 2 2" xfId="2541" xr:uid="{00000000-0005-0000-0000-000090150000}"/>
    <cellStyle name="Normal 2 4 9 2 2 2" xfId="6762" xr:uid="{00000000-0005-0000-0000-000091150000}"/>
    <cellStyle name="Normal 2 4 9 2 2 2 2" xfId="15530" xr:uid="{00000000-0005-0000-0000-000091150000}"/>
    <cellStyle name="Normal 2 4 9 2 2 3" xfId="11321" xr:uid="{00000000-0005-0000-0000-000090150000}"/>
    <cellStyle name="Normal 2 4 9 2 3" xfId="3381" xr:uid="{00000000-0005-0000-0000-000092150000}"/>
    <cellStyle name="Normal 2 4 9 2 3 2" xfId="7599" xr:uid="{00000000-0005-0000-0000-000093150000}"/>
    <cellStyle name="Normal 2 4 9 2 3 2 2" xfId="16367" xr:uid="{00000000-0005-0000-0000-000093150000}"/>
    <cellStyle name="Normal 2 4 9 2 3 3" xfId="12158" xr:uid="{00000000-0005-0000-0000-000092150000}"/>
    <cellStyle name="Normal 2 4 9 2 4" xfId="5688" xr:uid="{00000000-0005-0000-0000-000094150000}"/>
    <cellStyle name="Normal 2 4 9 2 4 2" xfId="14456" xr:uid="{00000000-0005-0000-0000-000094150000}"/>
    <cellStyle name="Normal 2 4 9 2 5" xfId="10247" xr:uid="{00000000-0005-0000-0000-00008F150000}"/>
    <cellStyle name="Normal 2 4 9 3" xfId="1856" xr:uid="{00000000-0005-0000-0000-000095150000}"/>
    <cellStyle name="Normal 2 4 9 3 2" xfId="3960" xr:uid="{00000000-0005-0000-0000-000096150000}"/>
    <cellStyle name="Normal 2 4 9 3 2 2" xfId="8177" xr:uid="{00000000-0005-0000-0000-000097150000}"/>
    <cellStyle name="Normal 2 4 9 3 2 2 2" xfId="16945" xr:uid="{00000000-0005-0000-0000-000097150000}"/>
    <cellStyle name="Normal 2 4 9 3 2 3" xfId="12736" xr:uid="{00000000-0005-0000-0000-000096150000}"/>
    <cellStyle name="Normal 2 4 9 3 3" xfId="6077" xr:uid="{00000000-0005-0000-0000-000098150000}"/>
    <cellStyle name="Normal 2 4 9 3 3 2" xfId="14845" xr:uid="{00000000-0005-0000-0000-000098150000}"/>
    <cellStyle name="Normal 2 4 9 3 4" xfId="10636" xr:uid="{00000000-0005-0000-0000-000095150000}"/>
    <cellStyle name="Normal 2 4 9 4" xfId="2980" xr:uid="{00000000-0005-0000-0000-000099150000}"/>
    <cellStyle name="Normal 2 4 9 4 2" xfId="7199" xr:uid="{00000000-0005-0000-0000-00009A150000}"/>
    <cellStyle name="Normal 2 4 9 4 2 2" xfId="15967" xr:uid="{00000000-0005-0000-0000-00009A150000}"/>
    <cellStyle name="Normal 2 4 9 4 3" xfId="11758" xr:uid="{00000000-0005-0000-0000-000099150000}"/>
    <cellStyle name="Normal 2 4 9 5" xfId="5003" xr:uid="{00000000-0005-0000-0000-00009B150000}"/>
    <cellStyle name="Normal 2 4 9 5 2" xfId="13771" xr:uid="{00000000-0005-0000-0000-00009B150000}"/>
    <cellStyle name="Normal 2 4 9 6" xfId="9562" xr:uid="{00000000-0005-0000-0000-00008E150000}"/>
    <cellStyle name="Normal 2 5" xfId="172" xr:uid="{00000000-0005-0000-0000-00009C150000}"/>
    <cellStyle name="Normal 2 5 10" xfId="1679" xr:uid="{00000000-0005-0000-0000-00009D150000}"/>
    <cellStyle name="Normal 2 5 10 2" xfId="3757" xr:uid="{00000000-0005-0000-0000-00009E150000}"/>
    <cellStyle name="Normal 2 5 10 2 2" xfId="7974" xr:uid="{00000000-0005-0000-0000-00009F150000}"/>
    <cellStyle name="Normal 2 5 10 2 2 2" xfId="16742" xr:uid="{00000000-0005-0000-0000-00009F150000}"/>
    <cellStyle name="Normal 2 5 10 2 3" xfId="12533" xr:uid="{00000000-0005-0000-0000-00009E150000}"/>
    <cellStyle name="Normal 2 5 10 3" xfId="5900" xr:uid="{00000000-0005-0000-0000-0000A0150000}"/>
    <cellStyle name="Normal 2 5 10 3 2" xfId="14668" xr:uid="{00000000-0005-0000-0000-0000A0150000}"/>
    <cellStyle name="Normal 2 5 10 4" xfId="10459" xr:uid="{00000000-0005-0000-0000-00009D150000}"/>
    <cellStyle name="Normal 2 5 11" xfId="4183" xr:uid="{00000000-0005-0000-0000-0000A1150000}"/>
    <cellStyle name="Normal 2 5 11 2" xfId="8398" xr:uid="{00000000-0005-0000-0000-0000A2150000}"/>
    <cellStyle name="Normal 2 5 11 2 2" xfId="17166" xr:uid="{00000000-0005-0000-0000-0000A2150000}"/>
    <cellStyle name="Normal 2 5 11 3" xfId="12957" xr:uid="{00000000-0005-0000-0000-0000A1150000}"/>
    <cellStyle name="Normal 2 5 12" xfId="4009" xr:uid="{00000000-0005-0000-0000-0000A3150000}"/>
    <cellStyle name="Normal 2 5 12 2" xfId="8226" xr:uid="{00000000-0005-0000-0000-0000A4150000}"/>
    <cellStyle name="Normal 2 5 12 2 2" xfId="16994" xr:uid="{00000000-0005-0000-0000-0000A4150000}"/>
    <cellStyle name="Normal 2 5 12 3" xfId="12785" xr:uid="{00000000-0005-0000-0000-0000A3150000}"/>
    <cellStyle name="Normal 2 5 13" xfId="3989" xr:uid="{00000000-0005-0000-0000-0000A5150000}"/>
    <cellStyle name="Normal 2 5 13 2" xfId="8206" xr:uid="{00000000-0005-0000-0000-0000A6150000}"/>
    <cellStyle name="Normal 2 5 13 2 2" xfId="16974" xr:uid="{00000000-0005-0000-0000-0000A6150000}"/>
    <cellStyle name="Normal 2 5 13 3" xfId="12765" xr:uid="{00000000-0005-0000-0000-0000A5150000}"/>
    <cellStyle name="Normal 2 5 14" xfId="4731" xr:uid="{00000000-0005-0000-0000-0000A7150000}"/>
    <cellStyle name="Normal 2 5 14 2" xfId="8941" xr:uid="{00000000-0005-0000-0000-0000A8150000}"/>
    <cellStyle name="Normal 2 5 14 2 2" xfId="17709" xr:uid="{00000000-0005-0000-0000-0000A8150000}"/>
    <cellStyle name="Normal 2 5 14 3" xfId="13500" xr:uid="{00000000-0005-0000-0000-0000A7150000}"/>
    <cellStyle name="Normal 2 5 15" xfId="2764" xr:uid="{00000000-0005-0000-0000-0000A9150000}"/>
    <cellStyle name="Normal 2 5 15 2" xfId="6983" xr:uid="{00000000-0005-0000-0000-0000AA150000}"/>
    <cellStyle name="Normal 2 5 15 2 2" xfId="15751" xr:uid="{00000000-0005-0000-0000-0000AA150000}"/>
    <cellStyle name="Normal 2 5 15 3" xfId="11542" xr:uid="{00000000-0005-0000-0000-0000A9150000}"/>
    <cellStyle name="Normal 2 5 16" xfId="4826" xr:uid="{00000000-0005-0000-0000-0000AB150000}"/>
    <cellStyle name="Normal 2 5 16 2" xfId="13594" xr:uid="{00000000-0005-0000-0000-0000AB150000}"/>
    <cellStyle name="Normal 2 5 17" xfId="601" xr:uid="{00000000-0005-0000-0000-0000AC150000}"/>
    <cellStyle name="Normal 2 5 17 2" xfId="9385" xr:uid="{00000000-0005-0000-0000-0000AC150000}"/>
    <cellStyle name="Normal 2 5 18" xfId="557" xr:uid="{00000000-0005-0000-0000-0000AD150000}"/>
    <cellStyle name="Normal 2 5 18 2" xfId="9344" xr:uid="{00000000-0005-0000-0000-0000AD150000}"/>
    <cellStyle name="Normal 2 5 19" xfId="9025" xr:uid="{00000000-0005-0000-0000-00009C150000}"/>
    <cellStyle name="Normal 2 5 2" xfId="197" xr:uid="{00000000-0005-0000-0000-0000AE150000}"/>
    <cellStyle name="Normal 2 5 2 10" xfId="4638" xr:uid="{00000000-0005-0000-0000-0000AF150000}"/>
    <cellStyle name="Normal 2 5 2 10 2" xfId="8848" xr:uid="{00000000-0005-0000-0000-0000B0150000}"/>
    <cellStyle name="Normal 2 5 2 10 2 2" xfId="17616" xr:uid="{00000000-0005-0000-0000-0000B0150000}"/>
    <cellStyle name="Normal 2 5 2 10 3" xfId="13407" xr:uid="{00000000-0005-0000-0000-0000AF150000}"/>
    <cellStyle name="Normal 2 5 2 11" xfId="2804" xr:uid="{00000000-0005-0000-0000-0000B1150000}"/>
    <cellStyle name="Normal 2 5 2 11 2" xfId="7023" xr:uid="{00000000-0005-0000-0000-0000B2150000}"/>
    <cellStyle name="Normal 2 5 2 11 2 2" xfId="15791" xr:uid="{00000000-0005-0000-0000-0000B2150000}"/>
    <cellStyle name="Normal 2 5 2 11 3" xfId="11582" xr:uid="{00000000-0005-0000-0000-0000B1150000}"/>
    <cellStyle name="Normal 2 5 2 12" xfId="4861" xr:uid="{00000000-0005-0000-0000-0000B3150000}"/>
    <cellStyle name="Normal 2 5 2 12 2" xfId="13629" xr:uid="{00000000-0005-0000-0000-0000B3150000}"/>
    <cellStyle name="Normal 2 5 2 13" xfId="636" xr:uid="{00000000-0005-0000-0000-0000B4150000}"/>
    <cellStyle name="Normal 2 5 2 13 2" xfId="9420" xr:uid="{00000000-0005-0000-0000-0000B4150000}"/>
    <cellStyle name="Normal 2 5 2 14" xfId="9045" xr:uid="{00000000-0005-0000-0000-0000AE150000}"/>
    <cellStyle name="Normal 2 5 2 2" xfId="358" xr:uid="{00000000-0005-0000-0000-0000B5150000}"/>
    <cellStyle name="Normal 2 5 2 2 10" xfId="740" xr:uid="{00000000-0005-0000-0000-0000B6150000}"/>
    <cellStyle name="Normal 2 5 2 2 10 2" xfId="9522" xr:uid="{00000000-0005-0000-0000-0000B6150000}"/>
    <cellStyle name="Normal 2 5 2 2 11" xfId="9150" xr:uid="{00000000-0005-0000-0000-0000B5150000}"/>
    <cellStyle name="Normal 2 5 2 2 2" xfId="517" xr:uid="{00000000-0005-0000-0000-0000B7150000}"/>
    <cellStyle name="Normal 2 5 2 2 2 2" xfId="1272" xr:uid="{00000000-0005-0000-0000-0000B8150000}"/>
    <cellStyle name="Normal 2 5 2 2 2 2 2" xfId="2348" xr:uid="{00000000-0005-0000-0000-0000B9150000}"/>
    <cellStyle name="Normal 2 5 2 2 2 2 2 2" xfId="6569" xr:uid="{00000000-0005-0000-0000-0000BA150000}"/>
    <cellStyle name="Normal 2 5 2 2 2 2 2 2 2" xfId="15337" xr:uid="{00000000-0005-0000-0000-0000BA150000}"/>
    <cellStyle name="Normal 2 5 2 2 2 2 2 3" xfId="11128" xr:uid="{00000000-0005-0000-0000-0000B9150000}"/>
    <cellStyle name="Normal 2 5 2 2 2 2 3" xfId="3528" xr:uid="{00000000-0005-0000-0000-0000BB150000}"/>
    <cellStyle name="Normal 2 5 2 2 2 2 3 2" xfId="7746" xr:uid="{00000000-0005-0000-0000-0000BC150000}"/>
    <cellStyle name="Normal 2 5 2 2 2 2 3 2 2" xfId="16514" xr:uid="{00000000-0005-0000-0000-0000BC150000}"/>
    <cellStyle name="Normal 2 5 2 2 2 2 3 3" xfId="12305" xr:uid="{00000000-0005-0000-0000-0000BB150000}"/>
    <cellStyle name="Normal 2 5 2 2 2 2 4" xfId="5495" xr:uid="{00000000-0005-0000-0000-0000BD150000}"/>
    <cellStyle name="Normal 2 5 2 2 2 2 4 2" xfId="14263" xr:uid="{00000000-0005-0000-0000-0000BD150000}"/>
    <cellStyle name="Normal 2 5 2 2 2 2 5" xfId="10054" xr:uid="{00000000-0005-0000-0000-0000B8150000}"/>
    <cellStyle name="Normal 2 5 2 2 2 3" xfId="2008" xr:uid="{00000000-0005-0000-0000-0000BE150000}"/>
    <cellStyle name="Normal 2 5 2 2 2 3 2" xfId="3725" xr:uid="{00000000-0005-0000-0000-0000BF150000}"/>
    <cellStyle name="Normal 2 5 2 2 2 3 2 2" xfId="7942" xr:uid="{00000000-0005-0000-0000-0000C0150000}"/>
    <cellStyle name="Normal 2 5 2 2 2 3 2 2 2" xfId="16710" xr:uid="{00000000-0005-0000-0000-0000C0150000}"/>
    <cellStyle name="Normal 2 5 2 2 2 3 2 3" xfId="12501" xr:uid="{00000000-0005-0000-0000-0000BF150000}"/>
    <cellStyle name="Normal 2 5 2 2 2 3 3" xfId="6229" xr:uid="{00000000-0005-0000-0000-0000C1150000}"/>
    <cellStyle name="Normal 2 5 2 2 2 3 3 2" xfId="14997" xr:uid="{00000000-0005-0000-0000-0000C1150000}"/>
    <cellStyle name="Normal 2 5 2 2 2 3 4" xfId="10788" xr:uid="{00000000-0005-0000-0000-0000BE150000}"/>
    <cellStyle name="Normal 2 5 2 2 2 4" xfId="4583" xr:uid="{00000000-0005-0000-0000-0000C2150000}"/>
    <cellStyle name="Normal 2 5 2 2 2 4 2" xfId="8794" xr:uid="{00000000-0005-0000-0000-0000C3150000}"/>
    <cellStyle name="Normal 2 5 2 2 2 4 2 2" xfId="17562" xr:uid="{00000000-0005-0000-0000-0000C3150000}"/>
    <cellStyle name="Normal 2 5 2 2 2 4 3" xfId="13353" xr:uid="{00000000-0005-0000-0000-0000C2150000}"/>
    <cellStyle name="Normal 2 5 2 2 2 5" xfId="3127" xr:uid="{00000000-0005-0000-0000-0000C4150000}"/>
    <cellStyle name="Normal 2 5 2 2 2 5 2" xfId="7346" xr:uid="{00000000-0005-0000-0000-0000C5150000}"/>
    <cellStyle name="Normal 2 5 2 2 2 5 2 2" xfId="16114" xr:uid="{00000000-0005-0000-0000-0000C5150000}"/>
    <cellStyle name="Normal 2 5 2 2 2 5 3" xfId="11905" xr:uid="{00000000-0005-0000-0000-0000C4150000}"/>
    <cellStyle name="Normal 2 5 2 2 2 6" xfId="5155" xr:uid="{00000000-0005-0000-0000-0000C6150000}"/>
    <cellStyle name="Normal 2 5 2 2 2 6 2" xfId="13923" xr:uid="{00000000-0005-0000-0000-0000C6150000}"/>
    <cellStyle name="Normal 2 5 2 2 2 7" xfId="932" xr:uid="{00000000-0005-0000-0000-0000C7150000}"/>
    <cellStyle name="Normal 2 5 2 2 2 7 2" xfId="9714" xr:uid="{00000000-0005-0000-0000-0000C7150000}"/>
    <cellStyle name="Normal 2 5 2 2 2 8" xfId="9304" xr:uid="{00000000-0005-0000-0000-0000B7150000}"/>
    <cellStyle name="Normal 2 5 2 2 3" xfId="1429" xr:uid="{00000000-0005-0000-0000-0000C8150000}"/>
    <cellStyle name="Normal 2 5 2 2 3 2" xfId="2505" xr:uid="{00000000-0005-0000-0000-0000C9150000}"/>
    <cellStyle name="Normal 2 5 2 2 3 2 2" xfId="4501" xr:uid="{00000000-0005-0000-0000-0000CA150000}"/>
    <cellStyle name="Normal 2 5 2 2 3 2 2 2" xfId="8716" xr:uid="{00000000-0005-0000-0000-0000CB150000}"/>
    <cellStyle name="Normal 2 5 2 2 3 2 2 2 2" xfId="17484" xr:uid="{00000000-0005-0000-0000-0000CB150000}"/>
    <cellStyle name="Normal 2 5 2 2 3 2 2 3" xfId="13275" xr:uid="{00000000-0005-0000-0000-0000CA150000}"/>
    <cellStyle name="Normal 2 5 2 2 3 2 3" xfId="6726" xr:uid="{00000000-0005-0000-0000-0000CC150000}"/>
    <cellStyle name="Normal 2 5 2 2 3 2 3 2" xfId="15494" xr:uid="{00000000-0005-0000-0000-0000CC150000}"/>
    <cellStyle name="Normal 2 5 2 2 3 2 4" xfId="11285" xr:uid="{00000000-0005-0000-0000-0000C9150000}"/>
    <cellStyle name="Normal 2 5 2 2 3 3" xfId="3310" xr:uid="{00000000-0005-0000-0000-0000CD150000}"/>
    <cellStyle name="Normal 2 5 2 2 3 3 2" xfId="7528" xr:uid="{00000000-0005-0000-0000-0000CE150000}"/>
    <cellStyle name="Normal 2 5 2 2 3 3 2 2" xfId="16296" xr:uid="{00000000-0005-0000-0000-0000CE150000}"/>
    <cellStyle name="Normal 2 5 2 2 3 3 3" xfId="12087" xr:uid="{00000000-0005-0000-0000-0000CD150000}"/>
    <cellStyle name="Normal 2 5 2 2 3 4" xfId="5652" xr:uid="{00000000-0005-0000-0000-0000CF150000}"/>
    <cellStyle name="Normal 2 5 2 2 3 4 2" xfId="14420" xr:uid="{00000000-0005-0000-0000-0000CF150000}"/>
    <cellStyle name="Normal 2 5 2 2 3 5" xfId="10211" xr:uid="{00000000-0005-0000-0000-0000C8150000}"/>
    <cellStyle name="Normal 2 5 2 2 4" xfId="1586" xr:uid="{00000000-0005-0000-0000-0000D0150000}"/>
    <cellStyle name="Normal 2 5 2 2 4 2" xfId="2662" xr:uid="{00000000-0005-0000-0000-0000D1150000}"/>
    <cellStyle name="Normal 2 5 2 2 4 2 2" xfId="4366" xr:uid="{00000000-0005-0000-0000-0000D2150000}"/>
    <cellStyle name="Normal 2 5 2 2 4 2 2 2" xfId="8581" xr:uid="{00000000-0005-0000-0000-0000D3150000}"/>
    <cellStyle name="Normal 2 5 2 2 4 2 2 2 2" xfId="17349" xr:uid="{00000000-0005-0000-0000-0000D3150000}"/>
    <cellStyle name="Normal 2 5 2 2 4 2 2 3" xfId="13140" xr:uid="{00000000-0005-0000-0000-0000D2150000}"/>
    <cellStyle name="Normal 2 5 2 2 4 2 3" xfId="6883" xr:uid="{00000000-0005-0000-0000-0000D4150000}"/>
    <cellStyle name="Normal 2 5 2 2 4 2 3 2" xfId="15651" xr:uid="{00000000-0005-0000-0000-0000D4150000}"/>
    <cellStyle name="Normal 2 5 2 2 4 2 4" xfId="11442" xr:uid="{00000000-0005-0000-0000-0000D1150000}"/>
    <cellStyle name="Normal 2 5 2 2 4 3" xfId="3591" xr:uid="{00000000-0005-0000-0000-0000D5150000}"/>
    <cellStyle name="Normal 2 5 2 2 4 3 2" xfId="7808" xr:uid="{00000000-0005-0000-0000-0000D6150000}"/>
    <cellStyle name="Normal 2 5 2 2 4 3 2 2" xfId="16576" xr:uid="{00000000-0005-0000-0000-0000D6150000}"/>
    <cellStyle name="Normal 2 5 2 2 4 3 3" xfId="12367" xr:uid="{00000000-0005-0000-0000-0000D5150000}"/>
    <cellStyle name="Normal 2 5 2 2 4 4" xfId="5809" xr:uid="{00000000-0005-0000-0000-0000D7150000}"/>
    <cellStyle name="Normal 2 5 2 2 4 4 2" xfId="14577" xr:uid="{00000000-0005-0000-0000-0000D7150000}"/>
    <cellStyle name="Normal 2 5 2 2 4 5" xfId="10368" xr:uid="{00000000-0005-0000-0000-0000D0150000}"/>
    <cellStyle name="Normal 2 5 2 2 5" xfId="1115" xr:uid="{00000000-0005-0000-0000-0000D8150000}"/>
    <cellStyle name="Normal 2 5 2 2 5 2" xfId="2191" xr:uid="{00000000-0005-0000-0000-0000D9150000}"/>
    <cellStyle name="Normal 2 5 2 2 5 2 2" xfId="6412" xr:uid="{00000000-0005-0000-0000-0000DA150000}"/>
    <cellStyle name="Normal 2 5 2 2 5 2 2 2" xfId="15180" xr:uid="{00000000-0005-0000-0000-0000DA150000}"/>
    <cellStyle name="Normal 2 5 2 2 5 2 3" xfId="10971" xr:uid="{00000000-0005-0000-0000-0000D9150000}"/>
    <cellStyle name="Normal 2 5 2 2 5 3" xfId="3880" xr:uid="{00000000-0005-0000-0000-0000DB150000}"/>
    <cellStyle name="Normal 2 5 2 2 5 3 2" xfId="8097" xr:uid="{00000000-0005-0000-0000-0000DC150000}"/>
    <cellStyle name="Normal 2 5 2 2 5 3 2 2" xfId="16865" xr:uid="{00000000-0005-0000-0000-0000DC150000}"/>
    <cellStyle name="Normal 2 5 2 2 5 3 3" xfId="12656" xr:uid="{00000000-0005-0000-0000-0000DB150000}"/>
    <cellStyle name="Normal 2 5 2 2 5 4" xfId="5338" xr:uid="{00000000-0005-0000-0000-0000DD150000}"/>
    <cellStyle name="Normal 2 5 2 2 5 4 2" xfId="14106" xr:uid="{00000000-0005-0000-0000-0000DD150000}"/>
    <cellStyle name="Normal 2 5 2 2 5 5" xfId="9897" xr:uid="{00000000-0005-0000-0000-0000D8150000}"/>
    <cellStyle name="Normal 2 5 2 2 6" xfId="1816" xr:uid="{00000000-0005-0000-0000-0000DE150000}"/>
    <cellStyle name="Normal 2 5 2 2 6 2" xfId="4125" xr:uid="{00000000-0005-0000-0000-0000DF150000}"/>
    <cellStyle name="Normal 2 5 2 2 6 2 2" xfId="8340" xr:uid="{00000000-0005-0000-0000-0000E0150000}"/>
    <cellStyle name="Normal 2 5 2 2 6 2 2 2" xfId="17108" xr:uid="{00000000-0005-0000-0000-0000E0150000}"/>
    <cellStyle name="Normal 2 5 2 2 6 2 3" xfId="12899" xr:uid="{00000000-0005-0000-0000-0000DF150000}"/>
    <cellStyle name="Normal 2 5 2 2 6 3" xfId="6037" xr:uid="{00000000-0005-0000-0000-0000E1150000}"/>
    <cellStyle name="Normal 2 5 2 2 6 3 2" xfId="14805" xr:uid="{00000000-0005-0000-0000-0000E1150000}"/>
    <cellStyle name="Normal 2 5 2 2 6 4" xfId="10596" xr:uid="{00000000-0005-0000-0000-0000DE150000}"/>
    <cellStyle name="Normal 2 5 2 2 7" xfId="4751" xr:uid="{00000000-0005-0000-0000-0000E2150000}"/>
    <cellStyle name="Normal 2 5 2 2 7 2" xfId="8960" xr:uid="{00000000-0005-0000-0000-0000E3150000}"/>
    <cellStyle name="Normal 2 5 2 2 7 2 2" xfId="17728" xr:uid="{00000000-0005-0000-0000-0000E3150000}"/>
    <cellStyle name="Normal 2 5 2 2 7 3" xfId="13519" xr:uid="{00000000-0005-0000-0000-0000E2150000}"/>
    <cellStyle name="Normal 2 5 2 2 8" xfId="2909" xr:uid="{00000000-0005-0000-0000-0000E4150000}"/>
    <cellStyle name="Normal 2 5 2 2 8 2" xfId="7128" xr:uid="{00000000-0005-0000-0000-0000E5150000}"/>
    <cellStyle name="Normal 2 5 2 2 8 2 2" xfId="15896" xr:uid="{00000000-0005-0000-0000-0000E5150000}"/>
    <cellStyle name="Normal 2 5 2 2 8 3" xfId="11687" xr:uid="{00000000-0005-0000-0000-0000E4150000}"/>
    <cellStyle name="Normal 2 5 2 2 9" xfId="4963" xr:uid="{00000000-0005-0000-0000-0000E6150000}"/>
    <cellStyle name="Normal 2 5 2 2 9 2" xfId="13731" xr:uid="{00000000-0005-0000-0000-0000E6150000}"/>
    <cellStyle name="Normal 2 5 2 3" xfId="324" xr:uid="{00000000-0005-0000-0000-0000E7150000}"/>
    <cellStyle name="Normal 2 5 2 3 10" xfId="829" xr:uid="{00000000-0005-0000-0000-0000E8150000}"/>
    <cellStyle name="Normal 2 5 2 3 10 2" xfId="9611" xr:uid="{00000000-0005-0000-0000-0000E8150000}"/>
    <cellStyle name="Normal 2 5 2 3 11" xfId="9118" xr:uid="{00000000-0005-0000-0000-0000E7150000}"/>
    <cellStyle name="Normal 2 5 2 3 2" xfId="485" xr:uid="{00000000-0005-0000-0000-0000E9150000}"/>
    <cellStyle name="Normal 2 5 2 3 2 2" xfId="2316" xr:uid="{00000000-0005-0000-0000-0000EA150000}"/>
    <cellStyle name="Normal 2 5 2 3 2 2 2" xfId="3496" xr:uid="{00000000-0005-0000-0000-0000EB150000}"/>
    <cellStyle name="Normal 2 5 2 3 2 2 2 2" xfId="7714" xr:uid="{00000000-0005-0000-0000-0000EC150000}"/>
    <cellStyle name="Normal 2 5 2 3 2 2 2 2 2" xfId="16482" xr:uid="{00000000-0005-0000-0000-0000EC150000}"/>
    <cellStyle name="Normal 2 5 2 3 2 2 2 3" xfId="12273" xr:uid="{00000000-0005-0000-0000-0000EB150000}"/>
    <cellStyle name="Normal 2 5 2 3 2 2 3" xfId="6537" xr:uid="{00000000-0005-0000-0000-0000ED150000}"/>
    <cellStyle name="Normal 2 5 2 3 2 2 3 2" xfId="15305" xr:uid="{00000000-0005-0000-0000-0000ED150000}"/>
    <cellStyle name="Normal 2 5 2 3 2 2 4" xfId="11096" xr:uid="{00000000-0005-0000-0000-0000EA150000}"/>
    <cellStyle name="Normal 2 5 2 3 2 3" xfId="3095" xr:uid="{00000000-0005-0000-0000-0000EE150000}"/>
    <cellStyle name="Normal 2 5 2 3 2 3 2" xfId="7314" xr:uid="{00000000-0005-0000-0000-0000EF150000}"/>
    <cellStyle name="Normal 2 5 2 3 2 3 2 2" xfId="16082" xr:uid="{00000000-0005-0000-0000-0000EF150000}"/>
    <cellStyle name="Normal 2 5 2 3 2 3 3" xfId="11873" xr:uid="{00000000-0005-0000-0000-0000EE150000}"/>
    <cellStyle name="Normal 2 5 2 3 2 4" xfId="5463" xr:uid="{00000000-0005-0000-0000-0000F0150000}"/>
    <cellStyle name="Normal 2 5 2 3 2 4 2" xfId="14231" xr:uid="{00000000-0005-0000-0000-0000F0150000}"/>
    <cellStyle name="Normal 2 5 2 3 2 5" xfId="1240" xr:uid="{00000000-0005-0000-0000-0000F1150000}"/>
    <cellStyle name="Normal 2 5 2 3 2 5 2" xfId="10022" xr:uid="{00000000-0005-0000-0000-0000F1150000}"/>
    <cellStyle name="Normal 2 5 2 3 2 6" xfId="9272" xr:uid="{00000000-0005-0000-0000-0000E9150000}"/>
    <cellStyle name="Normal 2 5 2 3 3" xfId="1397" xr:uid="{00000000-0005-0000-0000-0000F2150000}"/>
    <cellStyle name="Normal 2 5 2 3 3 2" xfId="2473" xr:uid="{00000000-0005-0000-0000-0000F3150000}"/>
    <cellStyle name="Normal 2 5 2 3 3 2 2" xfId="4478" xr:uid="{00000000-0005-0000-0000-0000F4150000}"/>
    <cellStyle name="Normal 2 5 2 3 3 2 2 2" xfId="8693" xr:uid="{00000000-0005-0000-0000-0000F5150000}"/>
    <cellStyle name="Normal 2 5 2 3 3 2 2 2 2" xfId="17461" xr:uid="{00000000-0005-0000-0000-0000F5150000}"/>
    <cellStyle name="Normal 2 5 2 3 3 2 2 3" xfId="13252" xr:uid="{00000000-0005-0000-0000-0000F4150000}"/>
    <cellStyle name="Normal 2 5 2 3 3 2 3" xfId="6694" xr:uid="{00000000-0005-0000-0000-0000F6150000}"/>
    <cellStyle name="Normal 2 5 2 3 3 2 3 2" xfId="15462" xr:uid="{00000000-0005-0000-0000-0000F6150000}"/>
    <cellStyle name="Normal 2 5 2 3 3 2 4" xfId="11253" xr:uid="{00000000-0005-0000-0000-0000F3150000}"/>
    <cellStyle name="Normal 2 5 2 3 3 3" xfId="3278" xr:uid="{00000000-0005-0000-0000-0000F7150000}"/>
    <cellStyle name="Normal 2 5 2 3 3 3 2" xfId="7496" xr:uid="{00000000-0005-0000-0000-0000F8150000}"/>
    <cellStyle name="Normal 2 5 2 3 3 3 2 2" xfId="16264" xr:uid="{00000000-0005-0000-0000-0000F8150000}"/>
    <cellStyle name="Normal 2 5 2 3 3 3 3" xfId="12055" xr:uid="{00000000-0005-0000-0000-0000F7150000}"/>
    <cellStyle name="Normal 2 5 2 3 3 4" xfId="5620" xr:uid="{00000000-0005-0000-0000-0000F9150000}"/>
    <cellStyle name="Normal 2 5 2 3 3 4 2" xfId="14388" xr:uid="{00000000-0005-0000-0000-0000F9150000}"/>
    <cellStyle name="Normal 2 5 2 3 3 5" xfId="10179" xr:uid="{00000000-0005-0000-0000-0000F2150000}"/>
    <cellStyle name="Normal 2 5 2 3 4" xfId="1554" xr:uid="{00000000-0005-0000-0000-0000FA150000}"/>
    <cellStyle name="Normal 2 5 2 3 4 2" xfId="2630" xr:uid="{00000000-0005-0000-0000-0000FB150000}"/>
    <cellStyle name="Normal 2 5 2 3 4 2 2" xfId="4341" xr:uid="{00000000-0005-0000-0000-0000FC150000}"/>
    <cellStyle name="Normal 2 5 2 3 4 2 2 2" xfId="8556" xr:uid="{00000000-0005-0000-0000-0000FD150000}"/>
    <cellStyle name="Normal 2 5 2 3 4 2 2 2 2" xfId="17324" xr:uid="{00000000-0005-0000-0000-0000FD150000}"/>
    <cellStyle name="Normal 2 5 2 3 4 2 2 3" xfId="13115" xr:uid="{00000000-0005-0000-0000-0000FC150000}"/>
    <cellStyle name="Normal 2 5 2 3 4 2 3" xfId="6851" xr:uid="{00000000-0005-0000-0000-0000FE150000}"/>
    <cellStyle name="Normal 2 5 2 3 4 2 3 2" xfId="15619" xr:uid="{00000000-0005-0000-0000-0000FE150000}"/>
    <cellStyle name="Normal 2 5 2 3 4 2 4" xfId="11410" xr:uid="{00000000-0005-0000-0000-0000FB150000}"/>
    <cellStyle name="Normal 2 5 2 3 4 3" xfId="3693" xr:uid="{00000000-0005-0000-0000-0000FF150000}"/>
    <cellStyle name="Normal 2 5 2 3 4 3 2" xfId="7910" xr:uid="{00000000-0005-0000-0000-000000160000}"/>
    <cellStyle name="Normal 2 5 2 3 4 3 2 2" xfId="16678" xr:uid="{00000000-0005-0000-0000-000000160000}"/>
    <cellStyle name="Normal 2 5 2 3 4 3 3" xfId="12469" xr:uid="{00000000-0005-0000-0000-0000FF150000}"/>
    <cellStyle name="Normal 2 5 2 3 4 4" xfId="5777" xr:uid="{00000000-0005-0000-0000-000001160000}"/>
    <cellStyle name="Normal 2 5 2 3 4 4 2" xfId="14545" xr:uid="{00000000-0005-0000-0000-000001160000}"/>
    <cellStyle name="Normal 2 5 2 3 4 5" xfId="10336" xr:uid="{00000000-0005-0000-0000-0000FA150000}"/>
    <cellStyle name="Normal 2 5 2 3 5" xfId="1083" xr:uid="{00000000-0005-0000-0000-000002160000}"/>
    <cellStyle name="Normal 2 5 2 3 5 2" xfId="2159" xr:uid="{00000000-0005-0000-0000-000003160000}"/>
    <cellStyle name="Normal 2 5 2 3 5 2 2" xfId="6380" xr:uid="{00000000-0005-0000-0000-000004160000}"/>
    <cellStyle name="Normal 2 5 2 3 5 2 2 2" xfId="15148" xr:uid="{00000000-0005-0000-0000-000004160000}"/>
    <cellStyle name="Normal 2 5 2 3 5 2 3" xfId="10939" xr:uid="{00000000-0005-0000-0000-000003160000}"/>
    <cellStyle name="Normal 2 5 2 3 5 3" xfId="3848" xr:uid="{00000000-0005-0000-0000-000005160000}"/>
    <cellStyle name="Normal 2 5 2 3 5 3 2" xfId="8065" xr:uid="{00000000-0005-0000-0000-000006160000}"/>
    <cellStyle name="Normal 2 5 2 3 5 3 2 2" xfId="16833" xr:uid="{00000000-0005-0000-0000-000006160000}"/>
    <cellStyle name="Normal 2 5 2 3 5 3 3" xfId="12624" xr:uid="{00000000-0005-0000-0000-000005160000}"/>
    <cellStyle name="Normal 2 5 2 3 5 4" xfId="5306" xr:uid="{00000000-0005-0000-0000-000007160000}"/>
    <cellStyle name="Normal 2 5 2 3 5 4 2" xfId="14074" xr:uid="{00000000-0005-0000-0000-000007160000}"/>
    <cellStyle name="Normal 2 5 2 3 5 5" xfId="9865" xr:uid="{00000000-0005-0000-0000-000002160000}"/>
    <cellStyle name="Normal 2 5 2 3 6" xfId="1905" xr:uid="{00000000-0005-0000-0000-000008160000}"/>
    <cellStyle name="Normal 2 5 2 3 6 2" xfId="4157" xr:uid="{00000000-0005-0000-0000-000009160000}"/>
    <cellStyle name="Normal 2 5 2 3 6 2 2" xfId="8372" xr:uid="{00000000-0005-0000-0000-00000A160000}"/>
    <cellStyle name="Normal 2 5 2 3 6 2 2 2" xfId="17140" xr:uid="{00000000-0005-0000-0000-00000A160000}"/>
    <cellStyle name="Normal 2 5 2 3 6 2 3" xfId="12931" xr:uid="{00000000-0005-0000-0000-000009160000}"/>
    <cellStyle name="Normal 2 5 2 3 6 3" xfId="6126" xr:uid="{00000000-0005-0000-0000-00000B160000}"/>
    <cellStyle name="Normal 2 5 2 3 6 3 2" xfId="14894" xr:uid="{00000000-0005-0000-0000-00000B160000}"/>
    <cellStyle name="Normal 2 5 2 3 6 4" xfId="10685" xr:uid="{00000000-0005-0000-0000-000008160000}"/>
    <cellStyle name="Normal 2 5 2 3 7" xfId="4618" xr:uid="{00000000-0005-0000-0000-00000C160000}"/>
    <cellStyle name="Normal 2 5 2 3 7 2" xfId="8828" xr:uid="{00000000-0005-0000-0000-00000D160000}"/>
    <cellStyle name="Normal 2 5 2 3 7 2 2" xfId="17596" xr:uid="{00000000-0005-0000-0000-00000D160000}"/>
    <cellStyle name="Normal 2 5 2 3 7 3" xfId="13387" xr:uid="{00000000-0005-0000-0000-00000C160000}"/>
    <cellStyle name="Normal 2 5 2 3 8" xfId="2877" xr:uid="{00000000-0005-0000-0000-00000E160000}"/>
    <cellStyle name="Normal 2 5 2 3 8 2" xfId="7096" xr:uid="{00000000-0005-0000-0000-00000F160000}"/>
    <cellStyle name="Normal 2 5 2 3 8 2 2" xfId="15864" xr:uid="{00000000-0005-0000-0000-00000F160000}"/>
    <cellStyle name="Normal 2 5 2 3 8 3" xfId="11655" xr:uid="{00000000-0005-0000-0000-00000E160000}"/>
    <cellStyle name="Normal 2 5 2 3 9" xfId="5052" xr:uid="{00000000-0005-0000-0000-000010160000}"/>
    <cellStyle name="Normal 2 5 2 3 9 2" xfId="13820" xr:uid="{00000000-0005-0000-0000-000010160000}"/>
    <cellStyle name="Normal 2 5 2 4" xfId="412" xr:uid="{00000000-0005-0000-0000-000011160000}"/>
    <cellStyle name="Normal 2 5 2 4 2" xfId="2230" xr:uid="{00000000-0005-0000-0000-000012160000}"/>
    <cellStyle name="Normal 2 5 2 4 2 2" xfId="4535" xr:uid="{00000000-0005-0000-0000-000013160000}"/>
    <cellStyle name="Normal 2 5 2 4 2 2 2" xfId="8746" xr:uid="{00000000-0005-0000-0000-000014160000}"/>
    <cellStyle name="Normal 2 5 2 4 2 2 2 2" xfId="17514" xr:uid="{00000000-0005-0000-0000-000014160000}"/>
    <cellStyle name="Normal 2 5 2 4 2 2 3" xfId="13305" xr:uid="{00000000-0005-0000-0000-000013160000}"/>
    <cellStyle name="Normal 2 5 2 4 2 3" xfId="3423" xr:uid="{00000000-0005-0000-0000-000015160000}"/>
    <cellStyle name="Normal 2 5 2 4 2 3 2" xfId="7641" xr:uid="{00000000-0005-0000-0000-000016160000}"/>
    <cellStyle name="Normal 2 5 2 4 2 3 2 2" xfId="16409" xr:uid="{00000000-0005-0000-0000-000016160000}"/>
    <cellStyle name="Normal 2 5 2 4 2 3 3" xfId="12200" xr:uid="{00000000-0005-0000-0000-000015160000}"/>
    <cellStyle name="Normal 2 5 2 4 2 4" xfId="6451" xr:uid="{00000000-0005-0000-0000-000017160000}"/>
    <cellStyle name="Normal 2 5 2 4 2 4 2" xfId="15219" xr:uid="{00000000-0005-0000-0000-000017160000}"/>
    <cellStyle name="Normal 2 5 2 4 2 5" xfId="11010" xr:uid="{00000000-0005-0000-0000-000012160000}"/>
    <cellStyle name="Normal 2 5 2 4 3" xfId="3626" xr:uid="{00000000-0005-0000-0000-000018160000}"/>
    <cellStyle name="Normal 2 5 2 4 3 2" xfId="4311" xr:uid="{00000000-0005-0000-0000-000019160000}"/>
    <cellStyle name="Normal 2 5 2 4 3 2 2" xfId="8526" xr:uid="{00000000-0005-0000-0000-00001A160000}"/>
    <cellStyle name="Normal 2 5 2 4 3 2 2 2" xfId="17294" xr:uid="{00000000-0005-0000-0000-00001A160000}"/>
    <cellStyle name="Normal 2 5 2 4 3 2 3" xfId="13085" xr:uid="{00000000-0005-0000-0000-000019160000}"/>
    <cellStyle name="Normal 2 5 2 4 3 3" xfId="7843" xr:uid="{00000000-0005-0000-0000-00001B160000}"/>
    <cellStyle name="Normal 2 5 2 4 3 3 2" xfId="16611" xr:uid="{00000000-0005-0000-0000-00001B160000}"/>
    <cellStyle name="Normal 2 5 2 4 3 4" xfId="12402" xr:uid="{00000000-0005-0000-0000-000018160000}"/>
    <cellStyle name="Normal 2 5 2 4 4" xfId="4075" xr:uid="{00000000-0005-0000-0000-00001C160000}"/>
    <cellStyle name="Normal 2 5 2 4 4 2" xfId="8291" xr:uid="{00000000-0005-0000-0000-00001D160000}"/>
    <cellStyle name="Normal 2 5 2 4 4 2 2" xfId="17059" xr:uid="{00000000-0005-0000-0000-00001D160000}"/>
    <cellStyle name="Normal 2 5 2 4 4 3" xfId="12850" xr:uid="{00000000-0005-0000-0000-00001C160000}"/>
    <cellStyle name="Normal 2 5 2 4 5" xfId="3022" xr:uid="{00000000-0005-0000-0000-00001E160000}"/>
    <cellStyle name="Normal 2 5 2 4 5 2" xfId="7241" xr:uid="{00000000-0005-0000-0000-00001F160000}"/>
    <cellStyle name="Normal 2 5 2 4 5 2 2" xfId="16009" xr:uid="{00000000-0005-0000-0000-00001F160000}"/>
    <cellStyle name="Normal 2 5 2 4 5 3" xfId="11800" xr:uid="{00000000-0005-0000-0000-00001E160000}"/>
    <cellStyle name="Normal 2 5 2 4 6" xfId="5377" xr:uid="{00000000-0005-0000-0000-000020160000}"/>
    <cellStyle name="Normal 2 5 2 4 6 2" xfId="14145" xr:uid="{00000000-0005-0000-0000-000020160000}"/>
    <cellStyle name="Normal 2 5 2 4 7" xfId="1154" xr:uid="{00000000-0005-0000-0000-000021160000}"/>
    <cellStyle name="Normal 2 5 2 4 7 2" xfId="9936" xr:uid="{00000000-0005-0000-0000-000021160000}"/>
    <cellStyle name="Normal 2 5 2 4 8" xfId="9199" xr:uid="{00000000-0005-0000-0000-000011160000}"/>
    <cellStyle name="Normal 2 5 2 5" xfId="1311" xr:uid="{00000000-0005-0000-0000-000022160000}"/>
    <cellStyle name="Normal 2 5 2 5 2" xfId="2387" xr:uid="{00000000-0005-0000-0000-000023160000}"/>
    <cellStyle name="Normal 2 5 2 5 2 2" xfId="4457" xr:uid="{00000000-0005-0000-0000-000024160000}"/>
    <cellStyle name="Normal 2 5 2 5 2 2 2" xfId="8672" xr:uid="{00000000-0005-0000-0000-000025160000}"/>
    <cellStyle name="Normal 2 5 2 5 2 2 2 2" xfId="17440" xr:uid="{00000000-0005-0000-0000-000025160000}"/>
    <cellStyle name="Normal 2 5 2 5 2 2 3" xfId="13231" xr:uid="{00000000-0005-0000-0000-000024160000}"/>
    <cellStyle name="Normal 2 5 2 5 2 3" xfId="6608" xr:uid="{00000000-0005-0000-0000-000026160000}"/>
    <cellStyle name="Normal 2 5 2 5 2 3 2" xfId="15376" xr:uid="{00000000-0005-0000-0000-000026160000}"/>
    <cellStyle name="Normal 2 5 2 5 2 4" xfId="11167" xr:uid="{00000000-0005-0000-0000-000023160000}"/>
    <cellStyle name="Normal 2 5 2 5 3" xfId="3205" xr:uid="{00000000-0005-0000-0000-000027160000}"/>
    <cellStyle name="Normal 2 5 2 5 3 2" xfId="7423" xr:uid="{00000000-0005-0000-0000-000028160000}"/>
    <cellStyle name="Normal 2 5 2 5 3 2 2" xfId="16191" xr:uid="{00000000-0005-0000-0000-000028160000}"/>
    <cellStyle name="Normal 2 5 2 5 3 3" xfId="11982" xr:uid="{00000000-0005-0000-0000-000027160000}"/>
    <cellStyle name="Normal 2 5 2 5 4" xfId="5534" xr:uid="{00000000-0005-0000-0000-000029160000}"/>
    <cellStyle name="Normal 2 5 2 5 4 2" xfId="14302" xr:uid="{00000000-0005-0000-0000-000029160000}"/>
    <cellStyle name="Normal 2 5 2 5 5" xfId="10093" xr:uid="{00000000-0005-0000-0000-000022160000}"/>
    <cellStyle name="Normal 2 5 2 6" xfId="1481" xr:uid="{00000000-0005-0000-0000-00002A160000}"/>
    <cellStyle name="Normal 2 5 2 6 2" xfId="2557" xr:uid="{00000000-0005-0000-0000-00002B160000}"/>
    <cellStyle name="Normal 2 5 2 6 2 2" xfId="4432" xr:uid="{00000000-0005-0000-0000-00002C160000}"/>
    <cellStyle name="Normal 2 5 2 6 2 2 2" xfId="8647" xr:uid="{00000000-0005-0000-0000-00002D160000}"/>
    <cellStyle name="Normal 2 5 2 6 2 2 2 2" xfId="17415" xr:uid="{00000000-0005-0000-0000-00002D160000}"/>
    <cellStyle name="Normal 2 5 2 6 2 2 3" xfId="13206" xr:uid="{00000000-0005-0000-0000-00002C160000}"/>
    <cellStyle name="Normal 2 5 2 6 2 3" xfId="6778" xr:uid="{00000000-0005-0000-0000-00002E160000}"/>
    <cellStyle name="Normal 2 5 2 6 2 3 2" xfId="15546" xr:uid="{00000000-0005-0000-0000-00002E160000}"/>
    <cellStyle name="Normal 2 5 2 6 2 4" xfId="11337" xr:uid="{00000000-0005-0000-0000-00002B160000}"/>
    <cellStyle name="Normal 2 5 2 6 3" xfId="3573" xr:uid="{00000000-0005-0000-0000-00002F160000}"/>
    <cellStyle name="Normal 2 5 2 6 3 2" xfId="7790" xr:uid="{00000000-0005-0000-0000-000030160000}"/>
    <cellStyle name="Normal 2 5 2 6 3 2 2" xfId="16558" xr:uid="{00000000-0005-0000-0000-000030160000}"/>
    <cellStyle name="Normal 2 5 2 6 3 3" xfId="12349" xr:uid="{00000000-0005-0000-0000-00002F160000}"/>
    <cellStyle name="Normal 2 5 2 6 4" xfId="5704" xr:uid="{00000000-0005-0000-0000-000031160000}"/>
    <cellStyle name="Normal 2 5 2 6 4 2" xfId="14472" xr:uid="{00000000-0005-0000-0000-000031160000}"/>
    <cellStyle name="Normal 2 5 2 6 5" xfId="10263" xr:uid="{00000000-0005-0000-0000-00002A160000}"/>
    <cellStyle name="Normal 2 5 2 7" xfId="997" xr:uid="{00000000-0005-0000-0000-000032160000}"/>
    <cellStyle name="Normal 2 5 2 7 2" xfId="2073" xr:uid="{00000000-0005-0000-0000-000033160000}"/>
    <cellStyle name="Normal 2 5 2 7 2 2" xfId="6294" xr:uid="{00000000-0005-0000-0000-000034160000}"/>
    <cellStyle name="Normal 2 5 2 7 2 2 2" xfId="15062" xr:uid="{00000000-0005-0000-0000-000034160000}"/>
    <cellStyle name="Normal 2 5 2 7 2 3" xfId="10853" xr:uid="{00000000-0005-0000-0000-000033160000}"/>
    <cellStyle name="Normal 2 5 2 7 3" xfId="3777" xr:uid="{00000000-0005-0000-0000-000035160000}"/>
    <cellStyle name="Normal 2 5 2 7 3 2" xfId="7994" xr:uid="{00000000-0005-0000-0000-000036160000}"/>
    <cellStyle name="Normal 2 5 2 7 3 2 2" xfId="16762" xr:uid="{00000000-0005-0000-0000-000036160000}"/>
    <cellStyle name="Normal 2 5 2 7 3 3" xfId="12553" xr:uid="{00000000-0005-0000-0000-000035160000}"/>
    <cellStyle name="Normal 2 5 2 7 4" xfId="5220" xr:uid="{00000000-0005-0000-0000-000037160000}"/>
    <cellStyle name="Normal 2 5 2 7 4 2" xfId="13988" xr:uid="{00000000-0005-0000-0000-000037160000}"/>
    <cellStyle name="Normal 2 5 2 7 5" xfId="9779" xr:uid="{00000000-0005-0000-0000-000032160000}"/>
    <cellStyle name="Normal 2 5 2 8" xfId="1714" xr:uid="{00000000-0005-0000-0000-000038160000}"/>
    <cellStyle name="Normal 2 5 2 8 2" xfId="4212" xr:uid="{00000000-0005-0000-0000-000039160000}"/>
    <cellStyle name="Normal 2 5 2 8 2 2" xfId="8427" xr:uid="{00000000-0005-0000-0000-00003A160000}"/>
    <cellStyle name="Normal 2 5 2 8 2 2 2" xfId="17195" xr:uid="{00000000-0005-0000-0000-00003A160000}"/>
    <cellStyle name="Normal 2 5 2 8 2 3" xfId="12986" xr:uid="{00000000-0005-0000-0000-000039160000}"/>
    <cellStyle name="Normal 2 5 2 8 3" xfId="5935" xr:uid="{00000000-0005-0000-0000-00003B160000}"/>
    <cellStyle name="Normal 2 5 2 8 3 2" xfId="14703" xr:uid="{00000000-0005-0000-0000-00003B160000}"/>
    <cellStyle name="Normal 2 5 2 8 4" xfId="10494" xr:uid="{00000000-0005-0000-0000-000038160000}"/>
    <cellStyle name="Normal 2 5 2 9" xfId="4027" xr:uid="{00000000-0005-0000-0000-00003C160000}"/>
    <cellStyle name="Normal 2 5 2 9 2" xfId="8244" xr:uid="{00000000-0005-0000-0000-00003D160000}"/>
    <cellStyle name="Normal 2 5 2 9 2 2" xfId="17012" xr:uid="{00000000-0005-0000-0000-00003D160000}"/>
    <cellStyle name="Normal 2 5 2 9 3" xfId="12803" xr:uid="{00000000-0005-0000-0000-00003C160000}"/>
    <cellStyle name="Normal 2 5 3" xfId="301" xr:uid="{00000000-0005-0000-0000-00003E160000}"/>
    <cellStyle name="Normal 2 5 3 10" xfId="4841" xr:uid="{00000000-0005-0000-0000-00003F160000}"/>
    <cellStyle name="Normal 2 5 3 10 2" xfId="13609" xr:uid="{00000000-0005-0000-0000-00003F160000}"/>
    <cellStyle name="Normal 2 5 3 11" xfId="616" xr:uid="{00000000-0005-0000-0000-000040160000}"/>
    <cellStyle name="Normal 2 5 3 11 2" xfId="9400" xr:uid="{00000000-0005-0000-0000-000040160000}"/>
    <cellStyle name="Normal 2 5 3 12" xfId="9098" xr:uid="{00000000-0005-0000-0000-00003E160000}"/>
    <cellStyle name="Normal 2 5 3 2" xfId="367" xr:uid="{00000000-0005-0000-0000-000041160000}"/>
    <cellStyle name="Normal 2 5 3 2 10" xfId="9159" xr:uid="{00000000-0005-0000-0000-000041160000}"/>
    <cellStyle name="Normal 2 5 3 2 2" xfId="526" xr:uid="{00000000-0005-0000-0000-000042160000}"/>
    <cellStyle name="Normal 2 5 3 2 2 2" xfId="1281" xr:uid="{00000000-0005-0000-0000-000043160000}"/>
    <cellStyle name="Normal 2 5 3 2 2 2 2" xfId="2357" xr:uid="{00000000-0005-0000-0000-000044160000}"/>
    <cellStyle name="Normal 2 5 3 2 2 2 2 2" xfId="6578" xr:uid="{00000000-0005-0000-0000-000045160000}"/>
    <cellStyle name="Normal 2 5 3 2 2 2 2 2 2" xfId="15346" xr:uid="{00000000-0005-0000-0000-000045160000}"/>
    <cellStyle name="Normal 2 5 3 2 2 2 2 3" xfId="11137" xr:uid="{00000000-0005-0000-0000-000044160000}"/>
    <cellStyle name="Normal 2 5 3 2 2 2 3" xfId="3537" xr:uid="{00000000-0005-0000-0000-000046160000}"/>
    <cellStyle name="Normal 2 5 3 2 2 2 3 2" xfId="7755" xr:uid="{00000000-0005-0000-0000-000047160000}"/>
    <cellStyle name="Normal 2 5 3 2 2 2 3 2 2" xfId="16523" xr:uid="{00000000-0005-0000-0000-000047160000}"/>
    <cellStyle name="Normal 2 5 3 2 2 2 3 3" xfId="12314" xr:uid="{00000000-0005-0000-0000-000046160000}"/>
    <cellStyle name="Normal 2 5 3 2 2 2 4" xfId="5504" xr:uid="{00000000-0005-0000-0000-000048160000}"/>
    <cellStyle name="Normal 2 5 3 2 2 2 4 2" xfId="14272" xr:uid="{00000000-0005-0000-0000-000048160000}"/>
    <cellStyle name="Normal 2 5 3 2 2 2 5" xfId="10063" xr:uid="{00000000-0005-0000-0000-000043160000}"/>
    <cellStyle name="Normal 2 5 3 2 2 3" xfId="1988" xr:uid="{00000000-0005-0000-0000-000049160000}"/>
    <cellStyle name="Normal 2 5 3 2 2 3 2" xfId="3734" xr:uid="{00000000-0005-0000-0000-00004A160000}"/>
    <cellStyle name="Normal 2 5 3 2 2 3 2 2" xfId="7951" xr:uid="{00000000-0005-0000-0000-00004B160000}"/>
    <cellStyle name="Normal 2 5 3 2 2 3 2 2 2" xfId="16719" xr:uid="{00000000-0005-0000-0000-00004B160000}"/>
    <cellStyle name="Normal 2 5 3 2 2 3 2 3" xfId="12510" xr:uid="{00000000-0005-0000-0000-00004A160000}"/>
    <cellStyle name="Normal 2 5 3 2 2 3 3" xfId="6209" xr:uid="{00000000-0005-0000-0000-00004C160000}"/>
    <cellStyle name="Normal 2 5 3 2 2 3 3 2" xfId="14977" xr:uid="{00000000-0005-0000-0000-00004C160000}"/>
    <cellStyle name="Normal 2 5 3 2 2 3 4" xfId="10768" xr:uid="{00000000-0005-0000-0000-000049160000}"/>
    <cellStyle name="Normal 2 5 3 2 2 4" xfId="4565" xr:uid="{00000000-0005-0000-0000-00004D160000}"/>
    <cellStyle name="Normal 2 5 3 2 2 4 2" xfId="8776" xr:uid="{00000000-0005-0000-0000-00004E160000}"/>
    <cellStyle name="Normal 2 5 3 2 2 4 2 2" xfId="17544" xr:uid="{00000000-0005-0000-0000-00004E160000}"/>
    <cellStyle name="Normal 2 5 3 2 2 4 3" xfId="13335" xr:uid="{00000000-0005-0000-0000-00004D160000}"/>
    <cellStyle name="Normal 2 5 3 2 2 5" xfId="3136" xr:uid="{00000000-0005-0000-0000-00004F160000}"/>
    <cellStyle name="Normal 2 5 3 2 2 5 2" xfId="7355" xr:uid="{00000000-0005-0000-0000-000050160000}"/>
    <cellStyle name="Normal 2 5 3 2 2 5 2 2" xfId="16123" xr:uid="{00000000-0005-0000-0000-000050160000}"/>
    <cellStyle name="Normal 2 5 3 2 2 5 3" xfId="11914" xr:uid="{00000000-0005-0000-0000-00004F160000}"/>
    <cellStyle name="Normal 2 5 3 2 2 6" xfId="5135" xr:uid="{00000000-0005-0000-0000-000051160000}"/>
    <cellStyle name="Normal 2 5 3 2 2 6 2" xfId="13903" xr:uid="{00000000-0005-0000-0000-000051160000}"/>
    <cellStyle name="Normal 2 5 3 2 2 7" xfId="912" xr:uid="{00000000-0005-0000-0000-000052160000}"/>
    <cellStyle name="Normal 2 5 3 2 2 7 2" xfId="9694" xr:uid="{00000000-0005-0000-0000-000052160000}"/>
    <cellStyle name="Normal 2 5 3 2 2 8" xfId="9313" xr:uid="{00000000-0005-0000-0000-000042160000}"/>
    <cellStyle name="Normal 2 5 3 2 3" xfId="1438" xr:uid="{00000000-0005-0000-0000-000053160000}"/>
    <cellStyle name="Normal 2 5 3 2 3 2" xfId="2514" xr:uid="{00000000-0005-0000-0000-000054160000}"/>
    <cellStyle name="Normal 2 5 3 2 3 2 2" xfId="6735" xr:uid="{00000000-0005-0000-0000-000055160000}"/>
    <cellStyle name="Normal 2 5 3 2 3 2 2 2" xfId="15503" xr:uid="{00000000-0005-0000-0000-000055160000}"/>
    <cellStyle name="Normal 2 5 3 2 3 2 3" xfId="11294" xr:uid="{00000000-0005-0000-0000-000054160000}"/>
    <cellStyle name="Normal 2 5 3 2 3 3" xfId="3319" xr:uid="{00000000-0005-0000-0000-000056160000}"/>
    <cellStyle name="Normal 2 5 3 2 3 3 2" xfId="7537" xr:uid="{00000000-0005-0000-0000-000057160000}"/>
    <cellStyle name="Normal 2 5 3 2 3 3 2 2" xfId="16305" xr:uid="{00000000-0005-0000-0000-000057160000}"/>
    <cellStyle name="Normal 2 5 3 2 3 3 3" xfId="12096" xr:uid="{00000000-0005-0000-0000-000056160000}"/>
    <cellStyle name="Normal 2 5 3 2 3 4" xfId="5661" xr:uid="{00000000-0005-0000-0000-000058160000}"/>
    <cellStyle name="Normal 2 5 3 2 3 4 2" xfId="14429" xr:uid="{00000000-0005-0000-0000-000058160000}"/>
    <cellStyle name="Normal 2 5 3 2 3 5" xfId="10220" xr:uid="{00000000-0005-0000-0000-000053160000}"/>
    <cellStyle name="Normal 2 5 3 2 4" xfId="1595" xr:uid="{00000000-0005-0000-0000-000059160000}"/>
    <cellStyle name="Normal 2 5 3 2 4 2" xfId="2671" xr:uid="{00000000-0005-0000-0000-00005A160000}"/>
    <cellStyle name="Normal 2 5 3 2 4 2 2" xfId="6892" xr:uid="{00000000-0005-0000-0000-00005B160000}"/>
    <cellStyle name="Normal 2 5 3 2 4 2 2 2" xfId="15660" xr:uid="{00000000-0005-0000-0000-00005B160000}"/>
    <cellStyle name="Normal 2 5 3 2 4 2 3" xfId="11451" xr:uid="{00000000-0005-0000-0000-00005A160000}"/>
    <cellStyle name="Normal 2 5 3 2 4 3" xfId="3594" xr:uid="{00000000-0005-0000-0000-00005C160000}"/>
    <cellStyle name="Normal 2 5 3 2 4 3 2" xfId="7811" xr:uid="{00000000-0005-0000-0000-00005D160000}"/>
    <cellStyle name="Normal 2 5 3 2 4 3 2 2" xfId="16579" xr:uid="{00000000-0005-0000-0000-00005D160000}"/>
    <cellStyle name="Normal 2 5 3 2 4 3 3" xfId="12370" xr:uid="{00000000-0005-0000-0000-00005C160000}"/>
    <cellStyle name="Normal 2 5 3 2 4 4" xfId="5818" xr:uid="{00000000-0005-0000-0000-00005E160000}"/>
    <cellStyle name="Normal 2 5 3 2 4 4 2" xfId="14586" xr:uid="{00000000-0005-0000-0000-00005E160000}"/>
    <cellStyle name="Normal 2 5 3 2 4 5" xfId="10377" xr:uid="{00000000-0005-0000-0000-000059160000}"/>
    <cellStyle name="Normal 2 5 3 2 5" xfId="1124" xr:uid="{00000000-0005-0000-0000-00005F160000}"/>
    <cellStyle name="Normal 2 5 3 2 5 2" xfId="2200" xr:uid="{00000000-0005-0000-0000-000060160000}"/>
    <cellStyle name="Normal 2 5 3 2 5 2 2" xfId="6421" xr:uid="{00000000-0005-0000-0000-000061160000}"/>
    <cellStyle name="Normal 2 5 3 2 5 2 2 2" xfId="15189" xr:uid="{00000000-0005-0000-0000-000061160000}"/>
    <cellStyle name="Normal 2 5 3 2 5 2 3" xfId="10980" xr:uid="{00000000-0005-0000-0000-000060160000}"/>
    <cellStyle name="Normal 2 5 3 2 5 3" xfId="3889" xr:uid="{00000000-0005-0000-0000-000062160000}"/>
    <cellStyle name="Normal 2 5 3 2 5 3 2" xfId="8106" xr:uid="{00000000-0005-0000-0000-000063160000}"/>
    <cellStyle name="Normal 2 5 3 2 5 3 2 2" xfId="16874" xr:uid="{00000000-0005-0000-0000-000063160000}"/>
    <cellStyle name="Normal 2 5 3 2 5 3 3" xfId="12665" xr:uid="{00000000-0005-0000-0000-000062160000}"/>
    <cellStyle name="Normal 2 5 3 2 5 4" xfId="5347" xr:uid="{00000000-0005-0000-0000-000064160000}"/>
    <cellStyle name="Normal 2 5 3 2 5 4 2" xfId="14115" xr:uid="{00000000-0005-0000-0000-000064160000}"/>
    <cellStyle name="Normal 2 5 3 2 5 5" xfId="9906" xr:uid="{00000000-0005-0000-0000-00005F160000}"/>
    <cellStyle name="Normal 2 5 3 2 6" xfId="1796" xr:uid="{00000000-0005-0000-0000-000065160000}"/>
    <cellStyle name="Normal 2 5 3 2 6 2" xfId="6017" xr:uid="{00000000-0005-0000-0000-000066160000}"/>
    <cellStyle name="Normal 2 5 3 2 6 2 2" xfId="14785" xr:uid="{00000000-0005-0000-0000-000066160000}"/>
    <cellStyle name="Normal 2 5 3 2 6 3" xfId="10576" xr:uid="{00000000-0005-0000-0000-000065160000}"/>
    <cellStyle name="Normal 2 5 3 2 7" xfId="2918" xr:uid="{00000000-0005-0000-0000-000067160000}"/>
    <cellStyle name="Normal 2 5 3 2 7 2" xfId="7137" xr:uid="{00000000-0005-0000-0000-000068160000}"/>
    <cellStyle name="Normal 2 5 3 2 7 2 2" xfId="15905" xr:uid="{00000000-0005-0000-0000-000068160000}"/>
    <cellStyle name="Normal 2 5 3 2 7 3" xfId="11696" xr:uid="{00000000-0005-0000-0000-000067160000}"/>
    <cellStyle name="Normal 2 5 3 2 8" xfId="4943" xr:uid="{00000000-0005-0000-0000-000069160000}"/>
    <cellStyle name="Normal 2 5 3 2 8 2" xfId="13711" xr:uid="{00000000-0005-0000-0000-000069160000}"/>
    <cellStyle name="Normal 2 5 3 2 9" xfId="720" xr:uid="{00000000-0005-0000-0000-00006A160000}"/>
    <cellStyle name="Normal 2 5 3 2 9 2" xfId="9502" xr:uid="{00000000-0005-0000-0000-00006A160000}"/>
    <cellStyle name="Normal 2 5 3 3" xfId="465" xr:uid="{00000000-0005-0000-0000-00006B160000}"/>
    <cellStyle name="Normal 2 5 3 3 2" xfId="1220" xr:uid="{00000000-0005-0000-0000-00006C160000}"/>
    <cellStyle name="Normal 2 5 3 3 2 2" xfId="2296" xr:uid="{00000000-0005-0000-0000-00006D160000}"/>
    <cellStyle name="Normal 2 5 3 3 2 2 2" xfId="6517" xr:uid="{00000000-0005-0000-0000-00006E160000}"/>
    <cellStyle name="Normal 2 5 3 3 2 2 2 2" xfId="15285" xr:uid="{00000000-0005-0000-0000-00006E160000}"/>
    <cellStyle name="Normal 2 5 3 3 2 2 3" xfId="11076" xr:uid="{00000000-0005-0000-0000-00006D160000}"/>
    <cellStyle name="Normal 2 5 3 3 2 3" xfId="3476" xr:uid="{00000000-0005-0000-0000-00006F160000}"/>
    <cellStyle name="Normal 2 5 3 3 2 3 2" xfId="7694" xr:uid="{00000000-0005-0000-0000-000070160000}"/>
    <cellStyle name="Normal 2 5 3 3 2 3 2 2" xfId="16462" xr:uid="{00000000-0005-0000-0000-000070160000}"/>
    <cellStyle name="Normal 2 5 3 3 2 3 3" xfId="12253" xr:uid="{00000000-0005-0000-0000-00006F160000}"/>
    <cellStyle name="Normal 2 5 3 3 2 4" xfId="5443" xr:uid="{00000000-0005-0000-0000-000071160000}"/>
    <cellStyle name="Normal 2 5 3 3 2 4 2" xfId="14211" xr:uid="{00000000-0005-0000-0000-000071160000}"/>
    <cellStyle name="Normal 2 5 3 3 2 5" xfId="10002" xr:uid="{00000000-0005-0000-0000-00006C160000}"/>
    <cellStyle name="Normal 2 5 3 3 3" xfId="1885" xr:uid="{00000000-0005-0000-0000-000072160000}"/>
    <cellStyle name="Normal 2 5 3 3 3 2" xfId="3673" xr:uid="{00000000-0005-0000-0000-000073160000}"/>
    <cellStyle name="Normal 2 5 3 3 3 2 2" xfId="7890" xr:uid="{00000000-0005-0000-0000-000074160000}"/>
    <cellStyle name="Normal 2 5 3 3 3 2 2 2" xfId="16658" xr:uid="{00000000-0005-0000-0000-000074160000}"/>
    <cellStyle name="Normal 2 5 3 3 3 2 3" xfId="12449" xr:uid="{00000000-0005-0000-0000-000073160000}"/>
    <cellStyle name="Normal 2 5 3 3 3 3" xfId="6106" xr:uid="{00000000-0005-0000-0000-000075160000}"/>
    <cellStyle name="Normal 2 5 3 3 3 3 2" xfId="14874" xr:uid="{00000000-0005-0000-0000-000075160000}"/>
    <cellStyle name="Normal 2 5 3 3 3 4" xfId="10665" xr:uid="{00000000-0005-0000-0000-000072160000}"/>
    <cellStyle name="Normal 2 5 3 3 4" xfId="4487" xr:uid="{00000000-0005-0000-0000-000076160000}"/>
    <cellStyle name="Normal 2 5 3 3 4 2" xfId="8702" xr:uid="{00000000-0005-0000-0000-000077160000}"/>
    <cellStyle name="Normal 2 5 3 3 4 2 2" xfId="17470" xr:uid="{00000000-0005-0000-0000-000077160000}"/>
    <cellStyle name="Normal 2 5 3 3 4 3" xfId="13261" xr:uid="{00000000-0005-0000-0000-000076160000}"/>
    <cellStyle name="Normal 2 5 3 3 5" xfId="3075" xr:uid="{00000000-0005-0000-0000-000078160000}"/>
    <cellStyle name="Normal 2 5 3 3 5 2" xfId="7294" xr:uid="{00000000-0005-0000-0000-000079160000}"/>
    <cellStyle name="Normal 2 5 3 3 5 2 2" xfId="16062" xr:uid="{00000000-0005-0000-0000-000079160000}"/>
    <cellStyle name="Normal 2 5 3 3 5 3" xfId="11853" xr:uid="{00000000-0005-0000-0000-000078160000}"/>
    <cellStyle name="Normal 2 5 3 3 6" xfId="5032" xr:uid="{00000000-0005-0000-0000-00007A160000}"/>
    <cellStyle name="Normal 2 5 3 3 6 2" xfId="13800" xr:uid="{00000000-0005-0000-0000-00007A160000}"/>
    <cellStyle name="Normal 2 5 3 3 7" xfId="809" xr:uid="{00000000-0005-0000-0000-00007B160000}"/>
    <cellStyle name="Normal 2 5 3 3 7 2" xfId="9591" xr:uid="{00000000-0005-0000-0000-00007B160000}"/>
    <cellStyle name="Normal 2 5 3 3 8" xfId="9252" xr:uid="{00000000-0005-0000-0000-00006B160000}"/>
    <cellStyle name="Normal 2 5 3 4" xfId="1377" xr:uid="{00000000-0005-0000-0000-00007C160000}"/>
    <cellStyle name="Normal 2 5 3 4 2" xfId="2453" xr:uid="{00000000-0005-0000-0000-00007D160000}"/>
    <cellStyle name="Normal 2 5 3 4 2 2" xfId="4397" xr:uid="{00000000-0005-0000-0000-00007E160000}"/>
    <cellStyle name="Normal 2 5 3 4 2 2 2" xfId="8612" xr:uid="{00000000-0005-0000-0000-00007F160000}"/>
    <cellStyle name="Normal 2 5 3 4 2 2 2 2" xfId="17380" xr:uid="{00000000-0005-0000-0000-00007F160000}"/>
    <cellStyle name="Normal 2 5 3 4 2 2 3" xfId="13171" xr:uid="{00000000-0005-0000-0000-00007E160000}"/>
    <cellStyle name="Normal 2 5 3 4 2 3" xfId="6674" xr:uid="{00000000-0005-0000-0000-000080160000}"/>
    <cellStyle name="Normal 2 5 3 4 2 3 2" xfId="15442" xr:uid="{00000000-0005-0000-0000-000080160000}"/>
    <cellStyle name="Normal 2 5 3 4 2 4" xfId="11233" xr:uid="{00000000-0005-0000-0000-00007D160000}"/>
    <cellStyle name="Normal 2 5 3 4 3" xfId="3258" xr:uid="{00000000-0005-0000-0000-000081160000}"/>
    <cellStyle name="Normal 2 5 3 4 3 2" xfId="7476" xr:uid="{00000000-0005-0000-0000-000082160000}"/>
    <cellStyle name="Normal 2 5 3 4 3 2 2" xfId="16244" xr:uid="{00000000-0005-0000-0000-000082160000}"/>
    <cellStyle name="Normal 2 5 3 4 3 3" xfId="12035" xr:uid="{00000000-0005-0000-0000-000081160000}"/>
    <cellStyle name="Normal 2 5 3 4 4" xfId="5600" xr:uid="{00000000-0005-0000-0000-000083160000}"/>
    <cellStyle name="Normal 2 5 3 4 4 2" xfId="14368" xr:uid="{00000000-0005-0000-0000-000083160000}"/>
    <cellStyle name="Normal 2 5 3 4 5" xfId="10159" xr:uid="{00000000-0005-0000-0000-00007C160000}"/>
    <cellStyle name="Normal 2 5 3 5" xfId="1534" xr:uid="{00000000-0005-0000-0000-000084160000}"/>
    <cellStyle name="Normal 2 5 3 5 2" xfId="2610" xr:uid="{00000000-0005-0000-0000-000085160000}"/>
    <cellStyle name="Normal 2 5 3 5 2 2" xfId="4347" xr:uid="{00000000-0005-0000-0000-000086160000}"/>
    <cellStyle name="Normal 2 5 3 5 2 2 2" xfId="8562" xr:uid="{00000000-0005-0000-0000-000087160000}"/>
    <cellStyle name="Normal 2 5 3 5 2 2 2 2" xfId="17330" xr:uid="{00000000-0005-0000-0000-000087160000}"/>
    <cellStyle name="Normal 2 5 3 5 2 2 3" xfId="13121" xr:uid="{00000000-0005-0000-0000-000086160000}"/>
    <cellStyle name="Normal 2 5 3 5 2 3" xfId="6831" xr:uid="{00000000-0005-0000-0000-000088160000}"/>
    <cellStyle name="Normal 2 5 3 5 2 3 2" xfId="15599" xr:uid="{00000000-0005-0000-0000-000088160000}"/>
    <cellStyle name="Normal 2 5 3 5 2 4" xfId="11390" xr:uid="{00000000-0005-0000-0000-000085160000}"/>
    <cellStyle name="Normal 2 5 3 5 3" xfId="3568" xr:uid="{00000000-0005-0000-0000-000089160000}"/>
    <cellStyle name="Normal 2 5 3 5 3 2" xfId="7785" xr:uid="{00000000-0005-0000-0000-00008A160000}"/>
    <cellStyle name="Normal 2 5 3 5 3 2 2" xfId="16553" xr:uid="{00000000-0005-0000-0000-00008A160000}"/>
    <cellStyle name="Normal 2 5 3 5 3 3" xfId="12344" xr:uid="{00000000-0005-0000-0000-000089160000}"/>
    <cellStyle name="Normal 2 5 3 5 4" xfId="5757" xr:uid="{00000000-0005-0000-0000-00008B160000}"/>
    <cellStyle name="Normal 2 5 3 5 4 2" xfId="14525" xr:uid="{00000000-0005-0000-0000-00008B160000}"/>
    <cellStyle name="Normal 2 5 3 5 5" xfId="10316" xr:uid="{00000000-0005-0000-0000-000084160000}"/>
    <cellStyle name="Normal 2 5 3 6" xfId="1063" xr:uid="{00000000-0005-0000-0000-00008C160000}"/>
    <cellStyle name="Normal 2 5 3 6 2" xfId="2139" xr:uid="{00000000-0005-0000-0000-00008D160000}"/>
    <cellStyle name="Normal 2 5 3 6 2 2" xfId="6360" xr:uid="{00000000-0005-0000-0000-00008E160000}"/>
    <cellStyle name="Normal 2 5 3 6 2 2 2" xfId="15128" xr:uid="{00000000-0005-0000-0000-00008E160000}"/>
    <cellStyle name="Normal 2 5 3 6 2 3" xfId="10919" xr:uid="{00000000-0005-0000-0000-00008D160000}"/>
    <cellStyle name="Normal 2 5 3 6 3" xfId="3828" xr:uid="{00000000-0005-0000-0000-00008F160000}"/>
    <cellStyle name="Normal 2 5 3 6 3 2" xfId="8045" xr:uid="{00000000-0005-0000-0000-000090160000}"/>
    <cellStyle name="Normal 2 5 3 6 3 2 2" xfId="16813" xr:uid="{00000000-0005-0000-0000-000090160000}"/>
    <cellStyle name="Normal 2 5 3 6 3 3" xfId="12604" xr:uid="{00000000-0005-0000-0000-00008F160000}"/>
    <cellStyle name="Normal 2 5 3 6 4" xfId="5286" xr:uid="{00000000-0005-0000-0000-000091160000}"/>
    <cellStyle name="Normal 2 5 3 6 4 2" xfId="14054" xr:uid="{00000000-0005-0000-0000-000091160000}"/>
    <cellStyle name="Normal 2 5 3 6 5" xfId="9845" xr:uid="{00000000-0005-0000-0000-00008C160000}"/>
    <cellStyle name="Normal 2 5 3 7" xfId="1694" xr:uid="{00000000-0005-0000-0000-000092160000}"/>
    <cellStyle name="Normal 2 5 3 7 2" xfId="4108" xr:uid="{00000000-0005-0000-0000-000093160000}"/>
    <cellStyle name="Normal 2 5 3 7 2 2" xfId="8323" xr:uid="{00000000-0005-0000-0000-000094160000}"/>
    <cellStyle name="Normal 2 5 3 7 2 2 2" xfId="17091" xr:uid="{00000000-0005-0000-0000-000094160000}"/>
    <cellStyle name="Normal 2 5 3 7 2 3" xfId="12882" xr:uid="{00000000-0005-0000-0000-000093160000}"/>
    <cellStyle name="Normal 2 5 3 7 3" xfId="5915" xr:uid="{00000000-0005-0000-0000-000095160000}"/>
    <cellStyle name="Normal 2 5 3 7 3 2" xfId="14683" xr:uid="{00000000-0005-0000-0000-000095160000}"/>
    <cellStyle name="Normal 2 5 3 7 4" xfId="10474" xr:uid="{00000000-0005-0000-0000-000092160000}"/>
    <cellStyle name="Normal 2 5 3 8" xfId="4795" xr:uid="{00000000-0005-0000-0000-000096160000}"/>
    <cellStyle name="Normal 2 5 3 8 2" xfId="9004" xr:uid="{00000000-0005-0000-0000-000097160000}"/>
    <cellStyle name="Normal 2 5 3 8 2 2" xfId="17772" xr:uid="{00000000-0005-0000-0000-000097160000}"/>
    <cellStyle name="Normal 2 5 3 8 3" xfId="13563" xr:uid="{00000000-0005-0000-0000-000096160000}"/>
    <cellStyle name="Normal 2 5 3 9" xfId="2857" xr:uid="{00000000-0005-0000-0000-000098160000}"/>
    <cellStyle name="Normal 2 5 3 9 2" xfId="7076" xr:uid="{00000000-0005-0000-0000-000099160000}"/>
    <cellStyle name="Normal 2 5 3 9 2 2" xfId="15844" xr:uid="{00000000-0005-0000-0000-000099160000}"/>
    <cellStyle name="Normal 2 5 3 9 3" xfId="11635" xr:uid="{00000000-0005-0000-0000-000098160000}"/>
    <cellStyle name="Normal 2 5 4" xfId="342" xr:uid="{00000000-0005-0000-0000-00009A160000}"/>
    <cellStyle name="Normal 2 5 4 10" xfId="662" xr:uid="{00000000-0005-0000-0000-00009B160000}"/>
    <cellStyle name="Normal 2 5 4 10 2" xfId="9446" xr:uid="{00000000-0005-0000-0000-00009B160000}"/>
    <cellStyle name="Normal 2 5 4 11" xfId="9135" xr:uid="{00000000-0005-0000-0000-00009A160000}"/>
    <cellStyle name="Normal 2 5 4 2" xfId="502" xr:uid="{00000000-0005-0000-0000-00009C160000}"/>
    <cellStyle name="Normal 2 5 4 2 2" xfId="958" xr:uid="{00000000-0005-0000-0000-00009D160000}"/>
    <cellStyle name="Normal 2 5 4 2 2 2" xfId="1650" xr:uid="{00000000-0005-0000-0000-00009E160000}"/>
    <cellStyle name="Normal 2 5 4 2 2 2 2" xfId="2724" xr:uid="{00000000-0005-0000-0000-00009F160000}"/>
    <cellStyle name="Normal 2 5 4 2 2 2 2 2" xfId="6945" xr:uid="{00000000-0005-0000-0000-0000A0160000}"/>
    <cellStyle name="Normal 2 5 4 2 2 2 2 2 2" xfId="15713" xr:uid="{00000000-0005-0000-0000-0000A0160000}"/>
    <cellStyle name="Normal 2 5 4 2 2 2 2 3" xfId="11504" xr:uid="{00000000-0005-0000-0000-00009F160000}"/>
    <cellStyle name="Normal 2 5 4 2 2 2 3" xfId="4542" xr:uid="{00000000-0005-0000-0000-0000A1160000}"/>
    <cellStyle name="Normal 2 5 4 2 2 2 3 2" xfId="8753" xr:uid="{00000000-0005-0000-0000-0000A2160000}"/>
    <cellStyle name="Normal 2 5 4 2 2 2 3 2 2" xfId="17521" xr:uid="{00000000-0005-0000-0000-0000A2160000}"/>
    <cellStyle name="Normal 2 5 4 2 2 2 3 3" xfId="13312" xr:uid="{00000000-0005-0000-0000-0000A1160000}"/>
    <cellStyle name="Normal 2 5 4 2 2 2 4" xfId="5871" xr:uid="{00000000-0005-0000-0000-0000A3160000}"/>
    <cellStyle name="Normal 2 5 4 2 2 2 4 2" xfId="14639" xr:uid="{00000000-0005-0000-0000-0000A3160000}"/>
    <cellStyle name="Normal 2 5 4 2 2 2 5" xfId="10430" xr:uid="{00000000-0005-0000-0000-00009E160000}"/>
    <cellStyle name="Normal 2 5 4 2 2 3" xfId="2034" xr:uid="{00000000-0005-0000-0000-0000A4160000}"/>
    <cellStyle name="Normal 2 5 4 2 2 3 2" xfId="6255" xr:uid="{00000000-0005-0000-0000-0000A5160000}"/>
    <cellStyle name="Normal 2 5 4 2 2 3 2 2" xfId="15023" xr:uid="{00000000-0005-0000-0000-0000A5160000}"/>
    <cellStyle name="Normal 2 5 4 2 2 3 3" xfId="10814" xr:uid="{00000000-0005-0000-0000-0000A4160000}"/>
    <cellStyle name="Normal 2 5 4 2 2 4" xfId="3365" xr:uid="{00000000-0005-0000-0000-0000A6160000}"/>
    <cellStyle name="Normal 2 5 4 2 2 4 2" xfId="7583" xr:uid="{00000000-0005-0000-0000-0000A7160000}"/>
    <cellStyle name="Normal 2 5 4 2 2 4 2 2" xfId="16351" xr:uid="{00000000-0005-0000-0000-0000A7160000}"/>
    <cellStyle name="Normal 2 5 4 2 2 4 3" xfId="12142" xr:uid="{00000000-0005-0000-0000-0000A6160000}"/>
    <cellStyle name="Normal 2 5 4 2 2 5" xfId="5181" xr:uid="{00000000-0005-0000-0000-0000A8160000}"/>
    <cellStyle name="Normal 2 5 4 2 2 5 2" xfId="13949" xr:uid="{00000000-0005-0000-0000-0000A8160000}"/>
    <cellStyle name="Normal 2 5 4 2 2 6" xfId="9740" xr:uid="{00000000-0005-0000-0000-00009D160000}"/>
    <cellStyle name="Normal 2 5 4 2 3" xfId="1257" xr:uid="{00000000-0005-0000-0000-0000A9160000}"/>
    <cellStyle name="Normal 2 5 4 2 3 2" xfId="2333" xr:uid="{00000000-0005-0000-0000-0000AA160000}"/>
    <cellStyle name="Normal 2 5 4 2 3 2 2" xfId="6554" xr:uid="{00000000-0005-0000-0000-0000AB160000}"/>
    <cellStyle name="Normal 2 5 4 2 3 2 2 2" xfId="15322" xr:uid="{00000000-0005-0000-0000-0000AB160000}"/>
    <cellStyle name="Normal 2 5 4 2 3 2 3" xfId="11113" xr:uid="{00000000-0005-0000-0000-0000AA160000}"/>
    <cellStyle name="Normal 2 5 4 2 3 3" xfId="3710" xr:uid="{00000000-0005-0000-0000-0000AC160000}"/>
    <cellStyle name="Normal 2 5 4 2 3 3 2" xfId="7927" xr:uid="{00000000-0005-0000-0000-0000AD160000}"/>
    <cellStyle name="Normal 2 5 4 2 3 3 2 2" xfId="16695" xr:uid="{00000000-0005-0000-0000-0000AD160000}"/>
    <cellStyle name="Normal 2 5 4 2 3 3 3" xfId="12486" xr:uid="{00000000-0005-0000-0000-0000AC160000}"/>
    <cellStyle name="Normal 2 5 4 2 3 4" xfId="5480" xr:uid="{00000000-0005-0000-0000-0000AE160000}"/>
    <cellStyle name="Normal 2 5 4 2 3 4 2" xfId="14248" xr:uid="{00000000-0005-0000-0000-0000AE160000}"/>
    <cellStyle name="Normal 2 5 4 2 3 5" xfId="10039" xr:uid="{00000000-0005-0000-0000-0000A9160000}"/>
    <cellStyle name="Normal 2 5 4 2 4" xfId="1842" xr:uid="{00000000-0005-0000-0000-0000AF160000}"/>
    <cellStyle name="Normal 2 5 4 2 4 2" xfId="3938" xr:uid="{00000000-0005-0000-0000-0000B0160000}"/>
    <cellStyle name="Normal 2 5 4 2 4 2 2" xfId="8155" xr:uid="{00000000-0005-0000-0000-0000B1160000}"/>
    <cellStyle name="Normal 2 5 4 2 4 2 2 2" xfId="16923" xr:uid="{00000000-0005-0000-0000-0000B1160000}"/>
    <cellStyle name="Normal 2 5 4 2 4 2 3" xfId="12714" xr:uid="{00000000-0005-0000-0000-0000B0160000}"/>
    <cellStyle name="Normal 2 5 4 2 4 3" xfId="6063" xr:uid="{00000000-0005-0000-0000-0000B2160000}"/>
    <cellStyle name="Normal 2 5 4 2 4 3 2" xfId="14831" xr:uid="{00000000-0005-0000-0000-0000B2160000}"/>
    <cellStyle name="Normal 2 5 4 2 4 4" xfId="10622" xr:uid="{00000000-0005-0000-0000-0000AF160000}"/>
    <cellStyle name="Normal 2 5 4 2 5" xfId="2964" xr:uid="{00000000-0005-0000-0000-0000B3160000}"/>
    <cellStyle name="Normal 2 5 4 2 5 2" xfId="7183" xr:uid="{00000000-0005-0000-0000-0000B4160000}"/>
    <cellStyle name="Normal 2 5 4 2 5 2 2" xfId="15951" xr:uid="{00000000-0005-0000-0000-0000B4160000}"/>
    <cellStyle name="Normal 2 5 4 2 5 3" xfId="11742" xr:uid="{00000000-0005-0000-0000-0000B3160000}"/>
    <cellStyle name="Normal 2 5 4 2 6" xfId="4989" xr:uid="{00000000-0005-0000-0000-0000B5160000}"/>
    <cellStyle name="Normal 2 5 4 2 6 2" xfId="13757" xr:uid="{00000000-0005-0000-0000-0000B5160000}"/>
    <cellStyle name="Normal 2 5 4 2 7" xfId="766" xr:uid="{00000000-0005-0000-0000-0000B6160000}"/>
    <cellStyle name="Normal 2 5 4 2 7 2" xfId="9548" xr:uid="{00000000-0005-0000-0000-0000B6160000}"/>
    <cellStyle name="Normal 2 5 4 2 8" xfId="9289" xr:uid="{00000000-0005-0000-0000-00009C160000}"/>
    <cellStyle name="Normal 2 5 4 3" xfId="855" xr:uid="{00000000-0005-0000-0000-0000B7160000}"/>
    <cellStyle name="Normal 2 5 4 3 2" xfId="1414" xr:uid="{00000000-0005-0000-0000-0000B8160000}"/>
    <cellStyle name="Normal 2 5 4 3 2 2" xfId="2490" xr:uid="{00000000-0005-0000-0000-0000B9160000}"/>
    <cellStyle name="Normal 2 5 4 3 2 2 2" xfId="6711" xr:uid="{00000000-0005-0000-0000-0000BA160000}"/>
    <cellStyle name="Normal 2 5 4 3 2 2 2 2" xfId="15479" xr:uid="{00000000-0005-0000-0000-0000BA160000}"/>
    <cellStyle name="Normal 2 5 4 3 2 2 3" xfId="11270" xr:uid="{00000000-0005-0000-0000-0000B9160000}"/>
    <cellStyle name="Normal 2 5 4 3 2 3" xfId="3513" xr:uid="{00000000-0005-0000-0000-0000BB160000}"/>
    <cellStyle name="Normal 2 5 4 3 2 3 2" xfId="7731" xr:uid="{00000000-0005-0000-0000-0000BC160000}"/>
    <cellStyle name="Normal 2 5 4 3 2 3 2 2" xfId="16499" xr:uid="{00000000-0005-0000-0000-0000BC160000}"/>
    <cellStyle name="Normal 2 5 4 3 2 3 3" xfId="12290" xr:uid="{00000000-0005-0000-0000-0000BB160000}"/>
    <cellStyle name="Normal 2 5 4 3 2 4" xfId="5637" xr:uid="{00000000-0005-0000-0000-0000BD160000}"/>
    <cellStyle name="Normal 2 5 4 3 2 4 2" xfId="14405" xr:uid="{00000000-0005-0000-0000-0000BD160000}"/>
    <cellStyle name="Normal 2 5 4 3 2 5" xfId="10196" xr:uid="{00000000-0005-0000-0000-0000B8160000}"/>
    <cellStyle name="Normal 2 5 4 3 3" xfId="1931" xr:uid="{00000000-0005-0000-0000-0000BE160000}"/>
    <cellStyle name="Normal 2 5 4 3 3 2" xfId="4691" xr:uid="{00000000-0005-0000-0000-0000BF160000}"/>
    <cellStyle name="Normal 2 5 4 3 3 2 2" xfId="8901" xr:uid="{00000000-0005-0000-0000-0000C0160000}"/>
    <cellStyle name="Normal 2 5 4 3 3 2 2 2" xfId="17669" xr:uid="{00000000-0005-0000-0000-0000C0160000}"/>
    <cellStyle name="Normal 2 5 4 3 3 2 3" xfId="13460" xr:uid="{00000000-0005-0000-0000-0000BF160000}"/>
    <cellStyle name="Normal 2 5 4 3 3 3" xfId="6152" xr:uid="{00000000-0005-0000-0000-0000C1160000}"/>
    <cellStyle name="Normal 2 5 4 3 3 3 2" xfId="14920" xr:uid="{00000000-0005-0000-0000-0000C1160000}"/>
    <cellStyle name="Normal 2 5 4 3 3 4" xfId="10711" xr:uid="{00000000-0005-0000-0000-0000BE160000}"/>
    <cellStyle name="Normal 2 5 4 3 4" xfId="3112" xr:uid="{00000000-0005-0000-0000-0000C2160000}"/>
    <cellStyle name="Normal 2 5 4 3 4 2" xfId="7331" xr:uid="{00000000-0005-0000-0000-0000C3160000}"/>
    <cellStyle name="Normal 2 5 4 3 4 2 2" xfId="16099" xr:uid="{00000000-0005-0000-0000-0000C3160000}"/>
    <cellStyle name="Normal 2 5 4 3 4 3" xfId="11890" xr:uid="{00000000-0005-0000-0000-0000C2160000}"/>
    <cellStyle name="Normal 2 5 4 3 5" xfId="5078" xr:uid="{00000000-0005-0000-0000-0000C4160000}"/>
    <cellStyle name="Normal 2 5 4 3 5 2" xfId="13846" xr:uid="{00000000-0005-0000-0000-0000C4160000}"/>
    <cellStyle name="Normal 2 5 4 3 6" xfId="9637" xr:uid="{00000000-0005-0000-0000-0000B7160000}"/>
    <cellStyle name="Normal 2 5 4 4" xfId="1571" xr:uid="{00000000-0005-0000-0000-0000C5160000}"/>
    <cellStyle name="Normal 2 5 4 4 2" xfId="2647" xr:uid="{00000000-0005-0000-0000-0000C6160000}"/>
    <cellStyle name="Normal 2 5 4 4 2 2" xfId="4324" xr:uid="{00000000-0005-0000-0000-0000C7160000}"/>
    <cellStyle name="Normal 2 5 4 4 2 2 2" xfId="8539" xr:uid="{00000000-0005-0000-0000-0000C8160000}"/>
    <cellStyle name="Normal 2 5 4 4 2 2 2 2" xfId="17307" xr:uid="{00000000-0005-0000-0000-0000C8160000}"/>
    <cellStyle name="Normal 2 5 4 4 2 2 3" xfId="13098" xr:uid="{00000000-0005-0000-0000-0000C7160000}"/>
    <cellStyle name="Normal 2 5 4 4 2 3" xfId="6868" xr:uid="{00000000-0005-0000-0000-0000C9160000}"/>
    <cellStyle name="Normal 2 5 4 4 2 3 2" xfId="15636" xr:uid="{00000000-0005-0000-0000-0000C9160000}"/>
    <cellStyle name="Normal 2 5 4 4 2 4" xfId="11427" xr:uid="{00000000-0005-0000-0000-0000C6160000}"/>
    <cellStyle name="Normal 2 5 4 4 3" xfId="3295" xr:uid="{00000000-0005-0000-0000-0000CA160000}"/>
    <cellStyle name="Normal 2 5 4 4 3 2" xfId="7513" xr:uid="{00000000-0005-0000-0000-0000CB160000}"/>
    <cellStyle name="Normal 2 5 4 4 3 2 2" xfId="16281" xr:uid="{00000000-0005-0000-0000-0000CB160000}"/>
    <cellStyle name="Normal 2 5 4 4 3 3" xfId="12072" xr:uid="{00000000-0005-0000-0000-0000CA160000}"/>
    <cellStyle name="Normal 2 5 4 4 4" xfId="5794" xr:uid="{00000000-0005-0000-0000-0000CC160000}"/>
    <cellStyle name="Normal 2 5 4 4 4 2" xfId="14562" xr:uid="{00000000-0005-0000-0000-0000CC160000}"/>
    <cellStyle name="Normal 2 5 4 4 5" xfId="10353" xr:uid="{00000000-0005-0000-0000-0000C5160000}"/>
    <cellStyle name="Normal 2 5 4 5" xfId="1100" xr:uid="{00000000-0005-0000-0000-0000CD160000}"/>
    <cellStyle name="Normal 2 5 4 5 2" xfId="2176" xr:uid="{00000000-0005-0000-0000-0000CE160000}"/>
    <cellStyle name="Normal 2 5 4 5 2 2" xfId="6397" xr:uid="{00000000-0005-0000-0000-0000CF160000}"/>
    <cellStyle name="Normal 2 5 4 5 2 2 2" xfId="15165" xr:uid="{00000000-0005-0000-0000-0000CF160000}"/>
    <cellStyle name="Normal 2 5 4 5 2 3" xfId="10956" xr:uid="{00000000-0005-0000-0000-0000CE160000}"/>
    <cellStyle name="Normal 2 5 4 5 3" xfId="3865" xr:uid="{00000000-0005-0000-0000-0000D0160000}"/>
    <cellStyle name="Normal 2 5 4 5 3 2" xfId="8082" xr:uid="{00000000-0005-0000-0000-0000D1160000}"/>
    <cellStyle name="Normal 2 5 4 5 3 2 2" xfId="16850" xr:uid="{00000000-0005-0000-0000-0000D1160000}"/>
    <cellStyle name="Normal 2 5 4 5 3 3" xfId="12641" xr:uid="{00000000-0005-0000-0000-0000D0160000}"/>
    <cellStyle name="Normal 2 5 4 5 4" xfId="5323" xr:uid="{00000000-0005-0000-0000-0000D2160000}"/>
    <cellStyle name="Normal 2 5 4 5 4 2" xfId="14091" xr:uid="{00000000-0005-0000-0000-0000D2160000}"/>
    <cellStyle name="Normal 2 5 4 5 5" xfId="9882" xr:uid="{00000000-0005-0000-0000-0000CD160000}"/>
    <cellStyle name="Normal 2 5 4 6" xfId="1740" xr:uid="{00000000-0005-0000-0000-0000D3160000}"/>
    <cellStyle name="Normal 2 5 4 6 2" xfId="4141" xr:uid="{00000000-0005-0000-0000-0000D4160000}"/>
    <cellStyle name="Normal 2 5 4 6 2 2" xfId="8356" xr:uid="{00000000-0005-0000-0000-0000D5160000}"/>
    <cellStyle name="Normal 2 5 4 6 2 2 2" xfId="17124" xr:uid="{00000000-0005-0000-0000-0000D5160000}"/>
    <cellStyle name="Normal 2 5 4 6 2 3" xfId="12915" xr:uid="{00000000-0005-0000-0000-0000D4160000}"/>
    <cellStyle name="Normal 2 5 4 6 3" xfId="5961" xr:uid="{00000000-0005-0000-0000-0000D6160000}"/>
    <cellStyle name="Normal 2 5 4 6 3 2" xfId="14729" xr:uid="{00000000-0005-0000-0000-0000D6160000}"/>
    <cellStyle name="Normal 2 5 4 6 4" xfId="10520" xr:uid="{00000000-0005-0000-0000-0000D3160000}"/>
    <cellStyle name="Normal 2 5 4 7" xfId="4650" xr:uid="{00000000-0005-0000-0000-0000D7160000}"/>
    <cellStyle name="Normal 2 5 4 7 2" xfId="8860" xr:uid="{00000000-0005-0000-0000-0000D8160000}"/>
    <cellStyle name="Normal 2 5 4 7 2 2" xfId="17628" xr:uid="{00000000-0005-0000-0000-0000D8160000}"/>
    <cellStyle name="Normal 2 5 4 7 3" xfId="13419" xr:uid="{00000000-0005-0000-0000-0000D7160000}"/>
    <cellStyle name="Normal 2 5 4 8" xfId="2894" xr:uid="{00000000-0005-0000-0000-0000D9160000}"/>
    <cellStyle name="Normal 2 5 4 8 2" xfId="7113" xr:uid="{00000000-0005-0000-0000-0000DA160000}"/>
    <cellStyle name="Normal 2 5 4 8 2 2" xfId="15881" xr:uid="{00000000-0005-0000-0000-0000DA160000}"/>
    <cellStyle name="Normal 2 5 4 8 3" xfId="11672" xr:uid="{00000000-0005-0000-0000-0000D9160000}"/>
    <cellStyle name="Normal 2 5 4 9" xfId="4887" xr:uid="{00000000-0005-0000-0000-0000DB160000}"/>
    <cellStyle name="Normal 2 5 4 9 2" xfId="13655" xr:uid="{00000000-0005-0000-0000-0000DB160000}"/>
    <cellStyle name="Normal 2 5 5" xfId="286" xr:uid="{00000000-0005-0000-0000-0000DC160000}"/>
    <cellStyle name="Normal 2 5 5 10" xfId="9083" xr:uid="{00000000-0005-0000-0000-0000DC160000}"/>
    <cellStyle name="Normal 2 5 5 2" xfId="450" xr:uid="{00000000-0005-0000-0000-0000DD160000}"/>
    <cellStyle name="Normal 2 5 5 2 2" xfId="1205" xr:uid="{00000000-0005-0000-0000-0000DE160000}"/>
    <cellStyle name="Normal 2 5 5 2 2 2" xfId="2281" xr:uid="{00000000-0005-0000-0000-0000DF160000}"/>
    <cellStyle name="Normal 2 5 5 2 2 2 2" xfId="6502" xr:uid="{00000000-0005-0000-0000-0000E0160000}"/>
    <cellStyle name="Normal 2 5 5 2 2 2 2 2" xfId="15270" xr:uid="{00000000-0005-0000-0000-0000E0160000}"/>
    <cellStyle name="Normal 2 5 5 2 2 2 3" xfId="11061" xr:uid="{00000000-0005-0000-0000-0000DF160000}"/>
    <cellStyle name="Normal 2 5 5 2 2 3" xfId="3461" xr:uid="{00000000-0005-0000-0000-0000E1160000}"/>
    <cellStyle name="Normal 2 5 5 2 2 3 2" xfId="7679" xr:uid="{00000000-0005-0000-0000-0000E2160000}"/>
    <cellStyle name="Normal 2 5 5 2 2 3 2 2" xfId="16447" xr:uid="{00000000-0005-0000-0000-0000E2160000}"/>
    <cellStyle name="Normal 2 5 5 2 2 3 3" xfId="12238" xr:uid="{00000000-0005-0000-0000-0000E1160000}"/>
    <cellStyle name="Normal 2 5 5 2 2 4" xfId="5428" xr:uid="{00000000-0005-0000-0000-0000E3160000}"/>
    <cellStyle name="Normal 2 5 5 2 2 4 2" xfId="14196" xr:uid="{00000000-0005-0000-0000-0000E3160000}"/>
    <cellStyle name="Normal 2 5 5 2 2 5" xfId="9987" xr:uid="{00000000-0005-0000-0000-0000DE160000}"/>
    <cellStyle name="Normal 2 5 5 2 3" xfId="1973" xr:uid="{00000000-0005-0000-0000-0000E4160000}"/>
    <cellStyle name="Normal 2 5 5 2 3 2" xfId="4796" xr:uid="{00000000-0005-0000-0000-0000E5160000}"/>
    <cellStyle name="Normal 2 5 5 2 3 2 2" xfId="9005" xr:uid="{00000000-0005-0000-0000-0000E6160000}"/>
    <cellStyle name="Normal 2 5 5 2 3 2 2 2" xfId="17773" xr:uid="{00000000-0005-0000-0000-0000E6160000}"/>
    <cellStyle name="Normal 2 5 5 2 3 2 3" xfId="13564" xr:uid="{00000000-0005-0000-0000-0000E5160000}"/>
    <cellStyle name="Normal 2 5 5 2 3 3" xfId="6194" xr:uid="{00000000-0005-0000-0000-0000E7160000}"/>
    <cellStyle name="Normal 2 5 5 2 3 3 2" xfId="14962" xr:uid="{00000000-0005-0000-0000-0000E7160000}"/>
    <cellStyle name="Normal 2 5 5 2 3 4" xfId="10753" xr:uid="{00000000-0005-0000-0000-0000E4160000}"/>
    <cellStyle name="Normal 2 5 5 2 4" xfId="3060" xr:uid="{00000000-0005-0000-0000-0000E8160000}"/>
    <cellStyle name="Normal 2 5 5 2 4 2" xfId="7279" xr:uid="{00000000-0005-0000-0000-0000E9160000}"/>
    <cellStyle name="Normal 2 5 5 2 4 2 2" xfId="16047" xr:uid="{00000000-0005-0000-0000-0000E9160000}"/>
    <cellStyle name="Normal 2 5 5 2 4 3" xfId="11838" xr:uid="{00000000-0005-0000-0000-0000E8160000}"/>
    <cellStyle name="Normal 2 5 5 2 5" xfId="5120" xr:uid="{00000000-0005-0000-0000-0000EA160000}"/>
    <cellStyle name="Normal 2 5 5 2 5 2" xfId="13888" xr:uid="{00000000-0005-0000-0000-0000EA160000}"/>
    <cellStyle name="Normal 2 5 5 2 6" xfId="897" xr:uid="{00000000-0005-0000-0000-0000EB160000}"/>
    <cellStyle name="Normal 2 5 5 2 6 2" xfId="9679" xr:uid="{00000000-0005-0000-0000-0000EB160000}"/>
    <cellStyle name="Normal 2 5 5 2 7" xfId="9237" xr:uid="{00000000-0005-0000-0000-0000DD160000}"/>
    <cellStyle name="Normal 2 5 5 3" xfId="1362" xr:uid="{00000000-0005-0000-0000-0000EC160000}"/>
    <cellStyle name="Normal 2 5 5 3 2" xfId="2438" xr:uid="{00000000-0005-0000-0000-0000ED160000}"/>
    <cellStyle name="Normal 2 5 5 3 2 2" xfId="4294" xr:uid="{00000000-0005-0000-0000-0000EE160000}"/>
    <cellStyle name="Normal 2 5 5 3 2 2 2" xfId="8509" xr:uid="{00000000-0005-0000-0000-0000EF160000}"/>
    <cellStyle name="Normal 2 5 5 3 2 2 2 2" xfId="17277" xr:uid="{00000000-0005-0000-0000-0000EF160000}"/>
    <cellStyle name="Normal 2 5 5 3 2 2 3" xfId="13068" xr:uid="{00000000-0005-0000-0000-0000EE160000}"/>
    <cellStyle name="Normal 2 5 5 3 2 3" xfId="6659" xr:uid="{00000000-0005-0000-0000-0000F0160000}"/>
    <cellStyle name="Normal 2 5 5 3 2 3 2" xfId="15427" xr:uid="{00000000-0005-0000-0000-0000F0160000}"/>
    <cellStyle name="Normal 2 5 5 3 2 4" xfId="11218" xr:uid="{00000000-0005-0000-0000-0000ED160000}"/>
    <cellStyle name="Normal 2 5 5 3 3" xfId="3243" xr:uid="{00000000-0005-0000-0000-0000F1160000}"/>
    <cellStyle name="Normal 2 5 5 3 3 2" xfId="7461" xr:uid="{00000000-0005-0000-0000-0000F2160000}"/>
    <cellStyle name="Normal 2 5 5 3 3 2 2" xfId="16229" xr:uid="{00000000-0005-0000-0000-0000F2160000}"/>
    <cellStyle name="Normal 2 5 5 3 3 3" xfId="12020" xr:uid="{00000000-0005-0000-0000-0000F1160000}"/>
    <cellStyle name="Normal 2 5 5 3 4" xfId="5585" xr:uid="{00000000-0005-0000-0000-0000F3160000}"/>
    <cellStyle name="Normal 2 5 5 3 4 2" xfId="14353" xr:uid="{00000000-0005-0000-0000-0000F3160000}"/>
    <cellStyle name="Normal 2 5 5 3 5" xfId="10144" xr:uid="{00000000-0005-0000-0000-0000EC160000}"/>
    <cellStyle name="Normal 2 5 5 4" xfId="1519" xr:uid="{00000000-0005-0000-0000-0000F4160000}"/>
    <cellStyle name="Normal 2 5 5 4 2" xfId="2595" xr:uid="{00000000-0005-0000-0000-0000F5160000}"/>
    <cellStyle name="Normal 2 5 5 4 2 2" xfId="4067" xr:uid="{00000000-0005-0000-0000-0000F6160000}"/>
    <cellStyle name="Normal 2 5 5 4 2 2 2" xfId="8283" xr:uid="{00000000-0005-0000-0000-0000F7160000}"/>
    <cellStyle name="Normal 2 5 5 4 2 2 2 2" xfId="17051" xr:uid="{00000000-0005-0000-0000-0000F7160000}"/>
    <cellStyle name="Normal 2 5 5 4 2 2 3" xfId="12842" xr:uid="{00000000-0005-0000-0000-0000F6160000}"/>
    <cellStyle name="Normal 2 5 5 4 2 3" xfId="6816" xr:uid="{00000000-0005-0000-0000-0000F8160000}"/>
    <cellStyle name="Normal 2 5 5 4 2 3 2" xfId="15584" xr:uid="{00000000-0005-0000-0000-0000F8160000}"/>
    <cellStyle name="Normal 2 5 5 4 2 4" xfId="11375" xr:uid="{00000000-0005-0000-0000-0000F5160000}"/>
    <cellStyle name="Normal 2 5 5 4 3" xfId="3663" xr:uid="{00000000-0005-0000-0000-0000F9160000}"/>
    <cellStyle name="Normal 2 5 5 4 3 2" xfId="7880" xr:uid="{00000000-0005-0000-0000-0000FA160000}"/>
    <cellStyle name="Normal 2 5 5 4 3 2 2" xfId="16648" xr:uid="{00000000-0005-0000-0000-0000FA160000}"/>
    <cellStyle name="Normal 2 5 5 4 3 3" xfId="12439" xr:uid="{00000000-0005-0000-0000-0000F9160000}"/>
    <cellStyle name="Normal 2 5 5 4 4" xfId="5742" xr:uid="{00000000-0005-0000-0000-0000FB160000}"/>
    <cellStyle name="Normal 2 5 5 4 4 2" xfId="14510" xr:uid="{00000000-0005-0000-0000-0000FB160000}"/>
    <cellStyle name="Normal 2 5 5 4 5" xfId="10301" xr:uid="{00000000-0005-0000-0000-0000F4160000}"/>
    <cellStyle name="Normal 2 5 5 5" xfId="1048" xr:uid="{00000000-0005-0000-0000-0000FC160000}"/>
    <cellStyle name="Normal 2 5 5 5 2" xfId="2124" xr:uid="{00000000-0005-0000-0000-0000FD160000}"/>
    <cellStyle name="Normal 2 5 5 5 2 2" xfId="6345" xr:uid="{00000000-0005-0000-0000-0000FE160000}"/>
    <cellStyle name="Normal 2 5 5 5 2 2 2" xfId="15113" xr:uid="{00000000-0005-0000-0000-0000FE160000}"/>
    <cellStyle name="Normal 2 5 5 5 2 3" xfId="10904" xr:uid="{00000000-0005-0000-0000-0000FD160000}"/>
    <cellStyle name="Normal 2 5 5 5 3" xfId="3813" xr:uid="{00000000-0005-0000-0000-0000FF160000}"/>
    <cellStyle name="Normal 2 5 5 5 3 2" xfId="8030" xr:uid="{00000000-0005-0000-0000-000000170000}"/>
    <cellStyle name="Normal 2 5 5 5 3 2 2" xfId="16798" xr:uid="{00000000-0005-0000-0000-000000170000}"/>
    <cellStyle name="Normal 2 5 5 5 3 3" xfId="12589" xr:uid="{00000000-0005-0000-0000-0000FF160000}"/>
    <cellStyle name="Normal 2 5 5 5 4" xfId="5271" xr:uid="{00000000-0005-0000-0000-000001170000}"/>
    <cellStyle name="Normal 2 5 5 5 4 2" xfId="14039" xr:uid="{00000000-0005-0000-0000-000001170000}"/>
    <cellStyle name="Normal 2 5 5 5 5" xfId="9830" xr:uid="{00000000-0005-0000-0000-0000FC160000}"/>
    <cellStyle name="Normal 2 5 5 6" xfId="1781" xr:uid="{00000000-0005-0000-0000-000002170000}"/>
    <cellStyle name="Normal 2 5 5 6 2" xfId="6002" xr:uid="{00000000-0005-0000-0000-000003170000}"/>
    <cellStyle name="Normal 2 5 5 6 2 2" xfId="14770" xr:uid="{00000000-0005-0000-0000-000003170000}"/>
    <cellStyle name="Normal 2 5 5 6 3" xfId="10561" xr:uid="{00000000-0005-0000-0000-000002170000}"/>
    <cellStyle name="Normal 2 5 5 7" xfId="2842" xr:uid="{00000000-0005-0000-0000-000004170000}"/>
    <cellStyle name="Normal 2 5 5 7 2" xfId="7061" xr:uid="{00000000-0005-0000-0000-000005170000}"/>
    <cellStyle name="Normal 2 5 5 7 2 2" xfId="15829" xr:uid="{00000000-0005-0000-0000-000005170000}"/>
    <cellStyle name="Normal 2 5 5 7 3" xfId="11620" xr:uid="{00000000-0005-0000-0000-000004170000}"/>
    <cellStyle name="Normal 2 5 5 8" xfId="4928" xr:uid="{00000000-0005-0000-0000-000006170000}"/>
    <cellStyle name="Normal 2 5 5 8 2" xfId="13696" xr:uid="{00000000-0005-0000-0000-000006170000}"/>
    <cellStyle name="Normal 2 5 5 9" xfId="705" xr:uid="{00000000-0005-0000-0000-000007170000}"/>
    <cellStyle name="Normal 2 5 5 9 2" xfId="9487" xr:uid="{00000000-0005-0000-0000-000007170000}"/>
    <cellStyle name="Normal 2 5 6" xfId="392" xr:uid="{00000000-0005-0000-0000-000008170000}"/>
    <cellStyle name="Normal 2 5 6 2" xfId="873" xr:uid="{00000000-0005-0000-0000-000009170000}"/>
    <cellStyle name="Normal 2 5 6 2 2" xfId="1613" xr:uid="{00000000-0005-0000-0000-00000A170000}"/>
    <cellStyle name="Normal 2 5 6 2 2 2" xfId="2689" xr:uid="{00000000-0005-0000-0000-00000B170000}"/>
    <cellStyle name="Normal 2 5 6 2 2 2 2" xfId="6910" xr:uid="{00000000-0005-0000-0000-00000C170000}"/>
    <cellStyle name="Normal 2 5 6 2 2 2 2 2" xfId="15678" xr:uid="{00000000-0005-0000-0000-00000C170000}"/>
    <cellStyle name="Normal 2 5 6 2 2 2 3" xfId="11469" xr:uid="{00000000-0005-0000-0000-00000B170000}"/>
    <cellStyle name="Normal 2 5 6 2 2 3" xfId="4515" xr:uid="{00000000-0005-0000-0000-00000D170000}"/>
    <cellStyle name="Normal 2 5 6 2 2 3 2" xfId="8729" xr:uid="{00000000-0005-0000-0000-00000E170000}"/>
    <cellStyle name="Normal 2 5 6 2 2 3 2 2" xfId="17497" xr:uid="{00000000-0005-0000-0000-00000E170000}"/>
    <cellStyle name="Normal 2 5 6 2 2 3 3" xfId="13288" xr:uid="{00000000-0005-0000-0000-00000D170000}"/>
    <cellStyle name="Normal 2 5 6 2 2 4" xfId="5836" xr:uid="{00000000-0005-0000-0000-00000F170000}"/>
    <cellStyle name="Normal 2 5 6 2 2 4 2" xfId="14604" xr:uid="{00000000-0005-0000-0000-00000F170000}"/>
    <cellStyle name="Normal 2 5 6 2 2 5" xfId="10395" xr:uid="{00000000-0005-0000-0000-00000A170000}"/>
    <cellStyle name="Normal 2 5 6 2 3" xfId="1949" xr:uid="{00000000-0005-0000-0000-000010170000}"/>
    <cellStyle name="Normal 2 5 6 2 3 2" xfId="4614" xr:uid="{00000000-0005-0000-0000-000011170000}"/>
    <cellStyle name="Normal 2 5 6 2 3 2 2" xfId="8824" xr:uid="{00000000-0005-0000-0000-000012170000}"/>
    <cellStyle name="Normal 2 5 6 2 3 2 2 2" xfId="17592" xr:uid="{00000000-0005-0000-0000-000012170000}"/>
    <cellStyle name="Normal 2 5 6 2 3 2 3" xfId="13383" xr:uid="{00000000-0005-0000-0000-000011170000}"/>
    <cellStyle name="Normal 2 5 6 2 3 3" xfId="6170" xr:uid="{00000000-0005-0000-0000-000013170000}"/>
    <cellStyle name="Normal 2 5 6 2 3 3 2" xfId="14938" xr:uid="{00000000-0005-0000-0000-000013170000}"/>
    <cellStyle name="Normal 2 5 6 2 3 4" xfId="10729" xr:uid="{00000000-0005-0000-0000-000010170000}"/>
    <cellStyle name="Normal 2 5 6 2 4" xfId="3185" xr:uid="{00000000-0005-0000-0000-000014170000}"/>
    <cellStyle name="Normal 2 5 6 2 4 2" xfId="7403" xr:uid="{00000000-0005-0000-0000-000015170000}"/>
    <cellStyle name="Normal 2 5 6 2 4 2 2" xfId="16171" xr:uid="{00000000-0005-0000-0000-000015170000}"/>
    <cellStyle name="Normal 2 5 6 2 4 3" xfId="11962" xr:uid="{00000000-0005-0000-0000-000014170000}"/>
    <cellStyle name="Normal 2 5 6 2 5" xfId="5096" xr:uid="{00000000-0005-0000-0000-000016170000}"/>
    <cellStyle name="Normal 2 5 6 2 5 2" xfId="13864" xr:uid="{00000000-0005-0000-0000-000016170000}"/>
    <cellStyle name="Normal 2 5 6 2 6" xfId="9655" xr:uid="{00000000-0005-0000-0000-000009170000}"/>
    <cellStyle name="Normal 2 5 6 3" xfId="1174" xr:uid="{00000000-0005-0000-0000-000017170000}"/>
    <cellStyle name="Normal 2 5 6 3 2" xfId="2250" xr:uid="{00000000-0005-0000-0000-000018170000}"/>
    <cellStyle name="Normal 2 5 6 3 2 2" xfId="6471" xr:uid="{00000000-0005-0000-0000-000019170000}"/>
    <cellStyle name="Normal 2 5 6 3 2 2 2" xfId="15239" xr:uid="{00000000-0005-0000-0000-000019170000}"/>
    <cellStyle name="Normal 2 5 6 3 2 3" xfId="11030" xr:uid="{00000000-0005-0000-0000-000018170000}"/>
    <cellStyle name="Normal 2 5 6 3 3" xfId="3606" xr:uid="{00000000-0005-0000-0000-00001A170000}"/>
    <cellStyle name="Normal 2 5 6 3 3 2" xfId="7823" xr:uid="{00000000-0005-0000-0000-00001B170000}"/>
    <cellStyle name="Normal 2 5 6 3 3 2 2" xfId="16591" xr:uid="{00000000-0005-0000-0000-00001B170000}"/>
    <cellStyle name="Normal 2 5 6 3 3 3" xfId="12382" xr:uid="{00000000-0005-0000-0000-00001A170000}"/>
    <cellStyle name="Normal 2 5 6 3 4" xfId="5397" xr:uid="{00000000-0005-0000-0000-00001C170000}"/>
    <cellStyle name="Normal 2 5 6 3 4 2" xfId="14165" xr:uid="{00000000-0005-0000-0000-00001C170000}"/>
    <cellStyle name="Normal 2 5 6 3 5" xfId="9956" xr:uid="{00000000-0005-0000-0000-000017170000}"/>
    <cellStyle name="Normal 2 5 6 4" xfId="1758" xr:uid="{00000000-0005-0000-0000-00001D170000}"/>
    <cellStyle name="Normal 2 5 6 4 2" xfId="3907" xr:uid="{00000000-0005-0000-0000-00001E170000}"/>
    <cellStyle name="Normal 2 5 6 4 2 2" xfId="8124" xr:uid="{00000000-0005-0000-0000-00001F170000}"/>
    <cellStyle name="Normal 2 5 6 4 2 2 2" xfId="16892" xr:uid="{00000000-0005-0000-0000-00001F170000}"/>
    <cellStyle name="Normal 2 5 6 4 2 3" xfId="12683" xr:uid="{00000000-0005-0000-0000-00001E170000}"/>
    <cellStyle name="Normal 2 5 6 4 3" xfId="5979" xr:uid="{00000000-0005-0000-0000-000020170000}"/>
    <cellStyle name="Normal 2 5 6 4 3 2" xfId="14747" xr:uid="{00000000-0005-0000-0000-000020170000}"/>
    <cellStyle name="Normal 2 5 6 4 4" xfId="10538" xr:uid="{00000000-0005-0000-0000-00001D170000}"/>
    <cellStyle name="Normal 2 5 6 5" xfId="2784" xr:uid="{00000000-0005-0000-0000-000021170000}"/>
    <cellStyle name="Normal 2 5 6 5 2" xfId="7003" xr:uid="{00000000-0005-0000-0000-000022170000}"/>
    <cellStyle name="Normal 2 5 6 5 2 2" xfId="15771" xr:uid="{00000000-0005-0000-0000-000022170000}"/>
    <cellStyle name="Normal 2 5 6 5 3" xfId="11562" xr:uid="{00000000-0005-0000-0000-000021170000}"/>
    <cellStyle name="Normal 2 5 6 6" xfId="4905" xr:uid="{00000000-0005-0000-0000-000023170000}"/>
    <cellStyle name="Normal 2 5 6 6 2" xfId="13673" xr:uid="{00000000-0005-0000-0000-000023170000}"/>
    <cellStyle name="Normal 2 5 6 7" xfId="680" xr:uid="{00000000-0005-0000-0000-000024170000}"/>
    <cellStyle name="Normal 2 5 6 7 2" xfId="9464" xr:uid="{00000000-0005-0000-0000-000024170000}"/>
    <cellStyle name="Normal 2 5 6 8" xfId="9179" xr:uid="{00000000-0005-0000-0000-000008170000}"/>
    <cellStyle name="Normal 2 5 7" xfId="794" xr:uid="{00000000-0005-0000-0000-000025170000}"/>
    <cellStyle name="Normal 2 5 7 2" xfId="1331" xr:uid="{00000000-0005-0000-0000-000026170000}"/>
    <cellStyle name="Normal 2 5 7 2 2" xfId="2407" xr:uid="{00000000-0005-0000-0000-000027170000}"/>
    <cellStyle name="Normal 2 5 7 2 2 2" xfId="6628" xr:uid="{00000000-0005-0000-0000-000028170000}"/>
    <cellStyle name="Normal 2 5 7 2 2 2 2" xfId="15396" xr:uid="{00000000-0005-0000-0000-000028170000}"/>
    <cellStyle name="Normal 2 5 7 2 2 3" xfId="11187" xr:uid="{00000000-0005-0000-0000-000027170000}"/>
    <cellStyle name="Normal 2 5 7 2 3" xfId="3384" xr:uid="{00000000-0005-0000-0000-000029170000}"/>
    <cellStyle name="Normal 2 5 7 2 3 2" xfId="7602" xr:uid="{00000000-0005-0000-0000-00002A170000}"/>
    <cellStyle name="Normal 2 5 7 2 3 2 2" xfId="16370" xr:uid="{00000000-0005-0000-0000-00002A170000}"/>
    <cellStyle name="Normal 2 5 7 2 3 3" xfId="12161" xr:uid="{00000000-0005-0000-0000-000029170000}"/>
    <cellStyle name="Normal 2 5 7 2 4" xfId="5554" xr:uid="{00000000-0005-0000-0000-00002B170000}"/>
    <cellStyle name="Normal 2 5 7 2 4 2" xfId="14322" xr:uid="{00000000-0005-0000-0000-00002B170000}"/>
    <cellStyle name="Normal 2 5 7 2 5" xfId="10113" xr:uid="{00000000-0005-0000-0000-000026170000}"/>
    <cellStyle name="Normal 2 5 7 3" xfId="1870" xr:uid="{00000000-0005-0000-0000-00002C170000}"/>
    <cellStyle name="Normal 2 5 7 3 2" xfId="3964" xr:uid="{00000000-0005-0000-0000-00002D170000}"/>
    <cellStyle name="Normal 2 5 7 3 2 2" xfId="8181" xr:uid="{00000000-0005-0000-0000-00002E170000}"/>
    <cellStyle name="Normal 2 5 7 3 2 2 2" xfId="16949" xr:uid="{00000000-0005-0000-0000-00002E170000}"/>
    <cellStyle name="Normal 2 5 7 3 2 3" xfId="12740" xr:uid="{00000000-0005-0000-0000-00002D170000}"/>
    <cellStyle name="Normal 2 5 7 3 3" xfId="6091" xr:uid="{00000000-0005-0000-0000-00002F170000}"/>
    <cellStyle name="Normal 2 5 7 3 3 2" xfId="14859" xr:uid="{00000000-0005-0000-0000-00002F170000}"/>
    <cellStyle name="Normal 2 5 7 3 4" xfId="10650" xr:uid="{00000000-0005-0000-0000-00002C170000}"/>
    <cellStyle name="Normal 2 5 7 4" xfId="2983" xr:uid="{00000000-0005-0000-0000-000030170000}"/>
    <cellStyle name="Normal 2 5 7 4 2" xfId="7202" xr:uid="{00000000-0005-0000-0000-000031170000}"/>
    <cellStyle name="Normal 2 5 7 4 2 2" xfId="15970" xr:uid="{00000000-0005-0000-0000-000031170000}"/>
    <cellStyle name="Normal 2 5 7 4 3" xfId="11761" xr:uid="{00000000-0005-0000-0000-000030170000}"/>
    <cellStyle name="Normal 2 5 7 5" xfId="5017" xr:uid="{00000000-0005-0000-0000-000032170000}"/>
    <cellStyle name="Normal 2 5 7 5 2" xfId="13785" xr:uid="{00000000-0005-0000-0000-000032170000}"/>
    <cellStyle name="Normal 2 5 7 6" xfId="9576" xr:uid="{00000000-0005-0000-0000-000025170000}"/>
    <cellStyle name="Normal 2 5 8" xfId="1461" xr:uid="{00000000-0005-0000-0000-000033170000}"/>
    <cellStyle name="Normal 2 5 8 2" xfId="2537" xr:uid="{00000000-0005-0000-0000-000034170000}"/>
    <cellStyle name="Normal 2 5 8 2 2" xfId="3403" xr:uid="{00000000-0005-0000-0000-000035170000}"/>
    <cellStyle name="Normal 2 5 8 2 2 2" xfId="7621" xr:uid="{00000000-0005-0000-0000-000036170000}"/>
    <cellStyle name="Normal 2 5 8 2 2 2 2" xfId="16389" xr:uid="{00000000-0005-0000-0000-000036170000}"/>
    <cellStyle name="Normal 2 5 8 2 2 3" xfId="12180" xr:uid="{00000000-0005-0000-0000-000035170000}"/>
    <cellStyle name="Normal 2 5 8 2 3" xfId="6758" xr:uid="{00000000-0005-0000-0000-000037170000}"/>
    <cellStyle name="Normal 2 5 8 2 3 2" xfId="15526" xr:uid="{00000000-0005-0000-0000-000037170000}"/>
    <cellStyle name="Normal 2 5 8 2 4" xfId="11317" xr:uid="{00000000-0005-0000-0000-000034170000}"/>
    <cellStyle name="Normal 2 5 8 3" xfId="4658" xr:uid="{00000000-0005-0000-0000-000038170000}"/>
    <cellStyle name="Normal 2 5 8 3 2" xfId="8868" xr:uid="{00000000-0005-0000-0000-000039170000}"/>
    <cellStyle name="Normal 2 5 8 3 2 2" xfId="17636" xr:uid="{00000000-0005-0000-0000-000039170000}"/>
    <cellStyle name="Normal 2 5 8 3 3" xfId="13427" xr:uid="{00000000-0005-0000-0000-000038170000}"/>
    <cellStyle name="Normal 2 5 8 4" xfId="3002" xr:uid="{00000000-0005-0000-0000-00003A170000}"/>
    <cellStyle name="Normal 2 5 8 4 2" xfId="7221" xr:uid="{00000000-0005-0000-0000-00003B170000}"/>
    <cellStyle name="Normal 2 5 8 4 2 2" xfId="15989" xr:uid="{00000000-0005-0000-0000-00003B170000}"/>
    <cellStyle name="Normal 2 5 8 4 3" xfId="11780" xr:uid="{00000000-0005-0000-0000-00003A170000}"/>
    <cellStyle name="Normal 2 5 8 5" xfId="5684" xr:uid="{00000000-0005-0000-0000-00003C170000}"/>
    <cellStyle name="Normal 2 5 8 5 2" xfId="14452" xr:uid="{00000000-0005-0000-0000-00003C170000}"/>
    <cellStyle name="Normal 2 5 8 6" xfId="10243" xr:uid="{00000000-0005-0000-0000-000033170000}"/>
    <cellStyle name="Normal 2 5 9" xfId="1017" xr:uid="{00000000-0005-0000-0000-00003D170000}"/>
    <cellStyle name="Normal 2 5 9 2" xfId="2093" xr:uid="{00000000-0005-0000-0000-00003E170000}"/>
    <cellStyle name="Normal 2 5 9 2 2" xfId="4265" xr:uid="{00000000-0005-0000-0000-00003F170000}"/>
    <cellStyle name="Normal 2 5 9 2 2 2" xfId="8480" xr:uid="{00000000-0005-0000-0000-000040170000}"/>
    <cellStyle name="Normal 2 5 9 2 2 2 2" xfId="17248" xr:uid="{00000000-0005-0000-0000-000040170000}"/>
    <cellStyle name="Normal 2 5 9 2 2 3" xfId="13039" xr:uid="{00000000-0005-0000-0000-00003F170000}"/>
    <cellStyle name="Normal 2 5 9 2 3" xfId="6314" xr:uid="{00000000-0005-0000-0000-000041170000}"/>
    <cellStyle name="Normal 2 5 9 2 3 2" xfId="15082" xr:uid="{00000000-0005-0000-0000-000041170000}"/>
    <cellStyle name="Normal 2 5 9 2 4" xfId="10873" xr:uid="{00000000-0005-0000-0000-00003E170000}"/>
    <cellStyle name="Normal 2 5 9 3" xfId="3163" xr:uid="{00000000-0005-0000-0000-000042170000}"/>
    <cellStyle name="Normal 2 5 9 3 2" xfId="7382" xr:uid="{00000000-0005-0000-0000-000043170000}"/>
    <cellStyle name="Normal 2 5 9 3 2 2" xfId="16150" xr:uid="{00000000-0005-0000-0000-000043170000}"/>
    <cellStyle name="Normal 2 5 9 3 3" xfId="11941" xr:uid="{00000000-0005-0000-0000-000042170000}"/>
    <cellStyle name="Normal 2 5 9 4" xfId="5240" xr:uid="{00000000-0005-0000-0000-000044170000}"/>
    <cellStyle name="Normal 2 5 9 4 2" xfId="14008" xr:uid="{00000000-0005-0000-0000-000044170000}"/>
    <cellStyle name="Normal 2 5 9 5" xfId="9799" xr:uid="{00000000-0005-0000-0000-00003D170000}"/>
    <cellStyle name="Normal 2 6" xfId="170" xr:uid="{00000000-0005-0000-0000-000045170000}"/>
    <cellStyle name="Normal 2 6 10" xfId="4187" xr:uid="{00000000-0005-0000-0000-000046170000}"/>
    <cellStyle name="Normal 2 6 10 2" xfId="8402" xr:uid="{00000000-0005-0000-0000-000047170000}"/>
    <cellStyle name="Normal 2 6 10 2 2" xfId="17170" xr:uid="{00000000-0005-0000-0000-000047170000}"/>
    <cellStyle name="Normal 2 6 10 3" xfId="12961" xr:uid="{00000000-0005-0000-0000-000046170000}"/>
    <cellStyle name="Normal 2 6 11" xfId="4007" xr:uid="{00000000-0005-0000-0000-000048170000}"/>
    <cellStyle name="Normal 2 6 11 2" xfId="8224" xr:uid="{00000000-0005-0000-0000-000049170000}"/>
    <cellStyle name="Normal 2 6 11 2 2" xfId="16992" xr:uid="{00000000-0005-0000-0000-000049170000}"/>
    <cellStyle name="Normal 2 6 11 3" xfId="12783" xr:uid="{00000000-0005-0000-0000-000048170000}"/>
    <cellStyle name="Normal 2 6 12" xfId="3981" xr:uid="{00000000-0005-0000-0000-00004A170000}"/>
    <cellStyle name="Normal 2 6 12 2" xfId="8198" xr:uid="{00000000-0005-0000-0000-00004B170000}"/>
    <cellStyle name="Normal 2 6 12 2 2" xfId="16966" xr:uid="{00000000-0005-0000-0000-00004B170000}"/>
    <cellStyle name="Normal 2 6 12 3" xfId="12757" xr:uid="{00000000-0005-0000-0000-00004A170000}"/>
    <cellStyle name="Normal 2 6 13" xfId="4716" xr:uid="{00000000-0005-0000-0000-00004C170000}"/>
    <cellStyle name="Normal 2 6 13 2" xfId="8926" xr:uid="{00000000-0005-0000-0000-00004D170000}"/>
    <cellStyle name="Normal 2 6 13 2 2" xfId="17694" xr:uid="{00000000-0005-0000-0000-00004D170000}"/>
    <cellStyle name="Normal 2 6 13 3" xfId="13485" xr:uid="{00000000-0005-0000-0000-00004C170000}"/>
    <cellStyle name="Normal 2 6 14" xfId="2756" xr:uid="{00000000-0005-0000-0000-00004E170000}"/>
    <cellStyle name="Normal 2 6 14 2" xfId="6975" xr:uid="{00000000-0005-0000-0000-00004F170000}"/>
    <cellStyle name="Normal 2 6 14 2 2" xfId="15743" xr:uid="{00000000-0005-0000-0000-00004F170000}"/>
    <cellStyle name="Normal 2 6 14 3" xfId="11534" xr:uid="{00000000-0005-0000-0000-00004E170000}"/>
    <cellStyle name="Normal 2 6 15" xfId="4824" xr:uid="{00000000-0005-0000-0000-000050170000}"/>
    <cellStyle name="Normal 2 6 15 2" xfId="13592" xr:uid="{00000000-0005-0000-0000-000050170000}"/>
    <cellStyle name="Normal 2 6 16" xfId="599" xr:uid="{00000000-0005-0000-0000-000051170000}"/>
    <cellStyle name="Normal 2 6 16 2" xfId="9383" xr:uid="{00000000-0005-0000-0000-000051170000}"/>
    <cellStyle name="Normal 2 6 17" xfId="555" xr:uid="{00000000-0005-0000-0000-000052170000}"/>
    <cellStyle name="Normal 2 6 17 2" xfId="9342" xr:uid="{00000000-0005-0000-0000-000052170000}"/>
    <cellStyle name="Normal 2 6 18" xfId="9023" xr:uid="{00000000-0005-0000-0000-000045170000}"/>
    <cellStyle name="Normal 2 6 2" xfId="257" xr:uid="{00000000-0005-0000-0000-000053170000}"/>
    <cellStyle name="Normal 2 6 2 10" xfId="4839" xr:uid="{00000000-0005-0000-0000-000054170000}"/>
    <cellStyle name="Normal 2 6 2 10 2" xfId="13607" xr:uid="{00000000-0005-0000-0000-000054170000}"/>
    <cellStyle name="Normal 2 6 2 11" xfId="614" xr:uid="{00000000-0005-0000-0000-000055170000}"/>
    <cellStyle name="Normal 2 6 2 11 2" xfId="9398" xr:uid="{00000000-0005-0000-0000-000055170000}"/>
    <cellStyle name="Normal 2 6 2 12" xfId="9063" xr:uid="{00000000-0005-0000-0000-000053170000}"/>
    <cellStyle name="Normal 2 6 2 2" xfId="360" xr:uid="{00000000-0005-0000-0000-000056170000}"/>
    <cellStyle name="Normal 2 6 2 2 10" xfId="9152" xr:uid="{00000000-0005-0000-0000-000056170000}"/>
    <cellStyle name="Normal 2 6 2 2 2" xfId="519" xr:uid="{00000000-0005-0000-0000-000057170000}"/>
    <cellStyle name="Normal 2 6 2 2 2 2" xfId="1274" xr:uid="{00000000-0005-0000-0000-000058170000}"/>
    <cellStyle name="Normal 2 6 2 2 2 2 2" xfId="2350" xr:uid="{00000000-0005-0000-0000-000059170000}"/>
    <cellStyle name="Normal 2 6 2 2 2 2 2 2" xfId="6571" xr:uid="{00000000-0005-0000-0000-00005A170000}"/>
    <cellStyle name="Normal 2 6 2 2 2 2 2 2 2" xfId="15339" xr:uid="{00000000-0005-0000-0000-00005A170000}"/>
    <cellStyle name="Normal 2 6 2 2 2 2 2 3" xfId="11130" xr:uid="{00000000-0005-0000-0000-000059170000}"/>
    <cellStyle name="Normal 2 6 2 2 2 2 3" xfId="3530" xr:uid="{00000000-0005-0000-0000-00005B170000}"/>
    <cellStyle name="Normal 2 6 2 2 2 2 3 2" xfId="7748" xr:uid="{00000000-0005-0000-0000-00005C170000}"/>
    <cellStyle name="Normal 2 6 2 2 2 2 3 2 2" xfId="16516" xr:uid="{00000000-0005-0000-0000-00005C170000}"/>
    <cellStyle name="Normal 2 6 2 2 2 2 3 3" xfId="12307" xr:uid="{00000000-0005-0000-0000-00005B170000}"/>
    <cellStyle name="Normal 2 6 2 2 2 2 4" xfId="5497" xr:uid="{00000000-0005-0000-0000-00005D170000}"/>
    <cellStyle name="Normal 2 6 2 2 2 2 4 2" xfId="14265" xr:uid="{00000000-0005-0000-0000-00005D170000}"/>
    <cellStyle name="Normal 2 6 2 2 2 2 5" xfId="10056" xr:uid="{00000000-0005-0000-0000-000058170000}"/>
    <cellStyle name="Normal 2 6 2 2 2 3" xfId="1986" xr:uid="{00000000-0005-0000-0000-00005E170000}"/>
    <cellStyle name="Normal 2 6 2 2 2 3 2" xfId="3727" xr:uid="{00000000-0005-0000-0000-00005F170000}"/>
    <cellStyle name="Normal 2 6 2 2 2 3 2 2" xfId="7944" xr:uid="{00000000-0005-0000-0000-000060170000}"/>
    <cellStyle name="Normal 2 6 2 2 2 3 2 2 2" xfId="16712" xr:uid="{00000000-0005-0000-0000-000060170000}"/>
    <cellStyle name="Normal 2 6 2 2 2 3 2 3" xfId="12503" xr:uid="{00000000-0005-0000-0000-00005F170000}"/>
    <cellStyle name="Normal 2 6 2 2 2 3 3" xfId="6207" xr:uid="{00000000-0005-0000-0000-000061170000}"/>
    <cellStyle name="Normal 2 6 2 2 2 3 3 2" xfId="14975" xr:uid="{00000000-0005-0000-0000-000061170000}"/>
    <cellStyle name="Normal 2 6 2 2 2 3 4" xfId="10766" xr:uid="{00000000-0005-0000-0000-00005E170000}"/>
    <cellStyle name="Normal 2 6 2 2 2 4" xfId="4579" xr:uid="{00000000-0005-0000-0000-000062170000}"/>
    <cellStyle name="Normal 2 6 2 2 2 4 2" xfId="8790" xr:uid="{00000000-0005-0000-0000-000063170000}"/>
    <cellStyle name="Normal 2 6 2 2 2 4 2 2" xfId="17558" xr:uid="{00000000-0005-0000-0000-000063170000}"/>
    <cellStyle name="Normal 2 6 2 2 2 4 3" xfId="13349" xr:uid="{00000000-0005-0000-0000-000062170000}"/>
    <cellStyle name="Normal 2 6 2 2 2 5" xfId="3129" xr:uid="{00000000-0005-0000-0000-000064170000}"/>
    <cellStyle name="Normal 2 6 2 2 2 5 2" xfId="7348" xr:uid="{00000000-0005-0000-0000-000065170000}"/>
    <cellStyle name="Normal 2 6 2 2 2 5 2 2" xfId="16116" xr:uid="{00000000-0005-0000-0000-000065170000}"/>
    <cellStyle name="Normal 2 6 2 2 2 5 3" xfId="11907" xr:uid="{00000000-0005-0000-0000-000064170000}"/>
    <cellStyle name="Normal 2 6 2 2 2 6" xfId="5133" xr:uid="{00000000-0005-0000-0000-000066170000}"/>
    <cellStyle name="Normal 2 6 2 2 2 6 2" xfId="13901" xr:uid="{00000000-0005-0000-0000-000066170000}"/>
    <cellStyle name="Normal 2 6 2 2 2 7" xfId="910" xr:uid="{00000000-0005-0000-0000-000067170000}"/>
    <cellStyle name="Normal 2 6 2 2 2 7 2" xfId="9692" xr:uid="{00000000-0005-0000-0000-000067170000}"/>
    <cellStyle name="Normal 2 6 2 2 2 8" xfId="9306" xr:uid="{00000000-0005-0000-0000-000057170000}"/>
    <cellStyle name="Normal 2 6 2 2 3" xfId="1431" xr:uid="{00000000-0005-0000-0000-000068170000}"/>
    <cellStyle name="Normal 2 6 2 2 3 2" xfId="2507" xr:uid="{00000000-0005-0000-0000-000069170000}"/>
    <cellStyle name="Normal 2 6 2 2 3 2 2" xfId="4171" xr:uid="{00000000-0005-0000-0000-00006A170000}"/>
    <cellStyle name="Normal 2 6 2 2 3 2 2 2" xfId="8386" xr:uid="{00000000-0005-0000-0000-00006B170000}"/>
    <cellStyle name="Normal 2 6 2 2 3 2 2 2 2" xfId="17154" xr:uid="{00000000-0005-0000-0000-00006B170000}"/>
    <cellStyle name="Normal 2 6 2 2 3 2 2 3" xfId="12945" xr:uid="{00000000-0005-0000-0000-00006A170000}"/>
    <cellStyle name="Normal 2 6 2 2 3 2 3" xfId="6728" xr:uid="{00000000-0005-0000-0000-00006C170000}"/>
    <cellStyle name="Normal 2 6 2 2 3 2 3 2" xfId="15496" xr:uid="{00000000-0005-0000-0000-00006C170000}"/>
    <cellStyle name="Normal 2 6 2 2 3 2 4" xfId="11287" xr:uid="{00000000-0005-0000-0000-000069170000}"/>
    <cellStyle name="Normal 2 6 2 2 3 3" xfId="3312" xr:uid="{00000000-0005-0000-0000-00006D170000}"/>
    <cellStyle name="Normal 2 6 2 2 3 3 2" xfId="7530" xr:uid="{00000000-0005-0000-0000-00006E170000}"/>
    <cellStyle name="Normal 2 6 2 2 3 3 2 2" xfId="16298" xr:uid="{00000000-0005-0000-0000-00006E170000}"/>
    <cellStyle name="Normal 2 6 2 2 3 3 3" xfId="12089" xr:uid="{00000000-0005-0000-0000-00006D170000}"/>
    <cellStyle name="Normal 2 6 2 2 3 4" xfId="5654" xr:uid="{00000000-0005-0000-0000-00006F170000}"/>
    <cellStyle name="Normal 2 6 2 2 3 4 2" xfId="14422" xr:uid="{00000000-0005-0000-0000-00006F170000}"/>
    <cellStyle name="Normal 2 6 2 2 3 5" xfId="10213" xr:uid="{00000000-0005-0000-0000-000068170000}"/>
    <cellStyle name="Normal 2 6 2 2 4" xfId="1588" xr:uid="{00000000-0005-0000-0000-000070170000}"/>
    <cellStyle name="Normal 2 6 2 2 4 2" xfId="2664" xr:uid="{00000000-0005-0000-0000-000071170000}"/>
    <cellStyle name="Normal 2 6 2 2 4 2 2" xfId="6885" xr:uid="{00000000-0005-0000-0000-000072170000}"/>
    <cellStyle name="Normal 2 6 2 2 4 2 2 2" xfId="15653" xr:uid="{00000000-0005-0000-0000-000072170000}"/>
    <cellStyle name="Normal 2 6 2 2 4 2 3" xfId="11444" xr:uid="{00000000-0005-0000-0000-000071170000}"/>
    <cellStyle name="Normal 2 6 2 2 4 3" xfId="3593" xr:uid="{00000000-0005-0000-0000-000073170000}"/>
    <cellStyle name="Normal 2 6 2 2 4 3 2" xfId="7810" xr:uid="{00000000-0005-0000-0000-000074170000}"/>
    <cellStyle name="Normal 2 6 2 2 4 3 2 2" xfId="16578" xr:uid="{00000000-0005-0000-0000-000074170000}"/>
    <cellStyle name="Normal 2 6 2 2 4 3 3" xfId="12369" xr:uid="{00000000-0005-0000-0000-000073170000}"/>
    <cellStyle name="Normal 2 6 2 2 4 4" xfId="5811" xr:uid="{00000000-0005-0000-0000-000075170000}"/>
    <cellStyle name="Normal 2 6 2 2 4 4 2" xfId="14579" xr:uid="{00000000-0005-0000-0000-000075170000}"/>
    <cellStyle name="Normal 2 6 2 2 4 5" xfId="10370" xr:uid="{00000000-0005-0000-0000-000070170000}"/>
    <cellStyle name="Normal 2 6 2 2 5" xfId="1117" xr:uid="{00000000-0005-0000-0000-000076170000}"/>
    <cellStyle name="Normal 2 6 2 2 5 2" xfId="2193" xr:uid="{00000000-0005-0000-0000-000077170000}"/>
    <cellStyle name="Normal 2 6 2 2 5 2 2" xfId="6414" xr:uid="{00000000-0005-0000-0000-000078170000}"/>
    <cellStyle name="Normal 2 6 2 2 5 2 2 2" xfId="15182" xr:uid="{00000000-0005-0000-0000-000078170000}"/>
    <cellStyle name="Normal 2 6 2 2 5 2 3" xfId="10973" xr:uid="{00000000-0005-0000-0000-000077170000}"/>
    <cellStyle name="Normal 2 6 2 2 5 3" xfId="3882" xr:uid="{00000000-0005-0000-0000-000079170000}"/>
    <cellStyle name="Normal 2 6 2 2 5 3 2" xfId="8099" xr:uid="{00000000-0005-0000-0000-00007A170000}"/>
    <cellStyle name="Normal 2 6 2 2 5 3 2 2" xfId="16867" xr:uid="{00000000-0005-0000-0000-00007A170000}"/>
    <cellStyle name="Normal 2 6 2 2 5 3 3" xfId="12658" xr:uid="{00000000-0005-0000-0000-000079170000}"/>
    <cellStyle name="Normal 2 6 2 2 5 4" xfId="5340" xr:uid="{00000000-0005-0000-0000-00007B170000}"/>
    <cellStyle name="Normal 2 6 2 2 5 4 2" xfId="14108" xr:uid="{00000000-0005-0000-0000-00007B170000}"/>
    <cellStyle name="Normal 2 6 2 2 5 5" xfId="9899" xr:uid="{00000000-0005-0000-0000-000076170000}"/>
    <cellStyle name="Normal 2 6 2 2 6" xfId="1794" xr:uid="{00000000-0005-0000-0000-00007C170000}"/>
    <cellStyle name="Normal 2 6 2 2 6 2" xfId="6015" xr:uid="{00000000-0005-0000-0000-00007D170000}"/>
    <cellStyle name="Normal 2 6 2 2 6 2 2" xfId="14783" xr:uid="{00000000-0005-0000-0000-00007D170000}"/>
    <cellStyle name="Normal 2 6 2 2 6 3" xfId="10574" xr:uid="{00000000-0005-0000-0000-00007C170000}"/>
    <cellStyle name="Normal 2 6 2 2 7" xfId="2911" xr:uid="{00000000-0005-0000-0000-00007E170000}"/>
    <cellStyle name="Normal 2 6 2 2 7 2" xfId="7130" xr:uid="{00000000-0005-0000-0000-00007F170000}"/>
    <cellStyle name="Normal 2 6 2 2 7 2 2" xfId="15898" xr:uid="{00000000-0005-0000-0000-00007F170000}"/>
    <cellStyle name="Normal 2 6 2 2 7 3" xfId="11689" xr:uid="{00000000-0005-0000-0000-00007E170000}"/>
    <cellStyle name="Normal 2 6 2 2 8" xfId="4941" xr:uid="{00000000-0005-0000-0000-000080170000}"/>
    <cellStyle name="Normal 2 6 2 2 8 2" xfId="13709" xr:uid="{00000000-0005-0000-0000-000080170000}"/>
    <cellStyle name="Normal 2 6 2 2 9" xfId="718" xr:uid="{00000000-0005-0000-0000-000081170000}"/>
    <cellStyle name="Normal 2 6 2 2 9 2" xfId="9500" xr:uid="{00000000-0005-0000-0000-000081170000}"/>
    <cellStyle name="Normal 2 6 2 3" xfId="299" xr:uid="{00000000-0005-0000-0000-000082170000}"/>
    <cellStyle name="Normal 2 6 2 3 10" xfId="9096" xr:uid="{00000000-0005-0000-0000-000082170000}"/>
    <cellStyle name="Normal 2 6 2 3 2" xfId="463" xr:uid="{00000000-0005-0000-0000-000083170000}"/>
    <cellStyle name="Normal 2 6 2 3 2 2" xfId="2294" xr:uid="{00000000-0005-0000-0000-000084170000}"/>
    <cellStyle name="Normal 2 6 2 3 2 2 2" xfId="3474" xr:uid="{00000000-0005-0000-0000-000085170000}"/>
    <cellStyle name="Normal 2 6 2 3 2 2 2 2" xfId="7692" xr:uid="{00000000-0005-0000-0000-000086170000}"/>
    <cellStyle name="Normal 2 6 2 3 2 2 2 2 2" xfId="16460" xr:uid="{00000000-0005-0000-0000-000086170000}"/>
    <cellStyle name="Normal 2 6 2 3 2 2 2 3" xfId="12251" xr:uid="{00000000-0005-0000-0000-000085170000}"/>
    <cellStyle name="Normal 2 6 2 3 2 2 3" xfId="6515" xr:uid="{00000000-0005-0000-0000-000087170000}"/>
    <cellStyle name="Normal 2 6 2 3 2 2 3 2" xfId="15283" xr:uid="{00000000-0005-0000-0000-000087170000}"/>
    <cellStyle name="Normal 2 6 2 3 2 2 4" xfId="11074" xr:uid="{00000000-0005-0000-0000-000084170000}"/>
    <cellStyle name="Normal 2 6 2 3 2 3" xfId="3073" xr:uid="{00000000-0005-0000-0000-000088170000}"/>
    <cellStyle name="Normal 2 6 2 3 2 3 2" xfId="7292" xr:uid="{00000000-0005-0000-0000-000089170000}"/>
    <cellStyle name="Normal 2 6 2 3 2 3 2 2" xfId="16060" xr:uid="{00000000-0005-0000-0000-000089170000}"/>
    <cellStyle name="Normal 2 6 2 3 2 3 3" xfId="11851" xr:uid="{00000000-0005-0000-0000-000088170000}"/>
    <cellStyle name="Normal 2 6 2 3 2 4" xfId="5441" xr:uid="{00000000-0005-0000-0000-00008A170000}"/>
    <cellStyle name="Normal 2 6 2 3 2 4 2" xfId="14209" xr:uid="{00000000-0005-0000-0000-00008A170000}"/>
    <cellStyle name="Normal 2 6 2 3 2 5" xfId="1218" xr:uid="{00000000-0005-0000-0000-00008B170000}"/>
    <cellStyle name="Normal 2 6 2 3 2 5 2" xfId="10000" xr:uid="{00000000-0005-0000-0000-00008B170000}"/>
    <cellStyle name="Normal 2 6 2 3 2 6" xfId="9250" xr:uid="{00000000-0005-0000-0000-000083170000}"/>
    <cellStyle name="Normal 2 6 2 3 3" xfId="1375" xr:uid="{00000000-0005-0000-0000-00008C170000}"/>
    <cellStyle name="Normal 2 6 2 3 3 2" xfId="2451" xr:uid="{00000000-0005-0000-0000-00008D170000}"/>
    <cellStyle name="Normal 2 6 2 3 3 2 2" xfId="6672" xr:uid="{00000000-0005-0000-0000-00008E170000}"/>
    <cellStyle name="Normal 2 6 2 3 3 2 2 2" xfId="15440" xr:uid="{00000000-0005-0000-0000-00008E170000}"/>
    <cellStyle name="Normal 2 6 2 3 3 2 3" xfId="11231" xr:uid="{00000000-0005-0000-0000-00008D170000}"/>
    <cellStyle name="Normal 2 6 2 3 3 3" xfId="3256" xr:uid="{00000000-0005-0000-0000-00008F170000}"/>
    <cellStyle name="Normal 2 6 2 3 3 3 2" xfId="7474" xr:uid="{00000000-0005-0000-0000-000090170000}"/>
    <cellStyle name="Normal 2 6 2 3 3 3 2 2" xfId="16242" xr:uid="{00000000-0005-0000-0000-000090170000}"/>
    <cellStyle name="Normal 2 6 2 3 3 3 3" xfId="12033" xr:uid="{00000000-0005-0000-0000-00008F170000}"/>
    <cellStyle name="Normal 2 6 2 3 3 4" xfId="5598" xr:uid="{00000000-0005-0000-0000-000091170000}"/>
    <cellStyle name="Normal 2 6 2 3 3 4 2" xfId="14366" xr:uid="{00000000-0005-0000-0000-000091170000}"/>
    <cellStyle name="Normal 2 6 2 3 3 5" xfId="10157" xr:uid="{00000000-0005-0000-0000-00008C170000}"/>
    <cellStyle name="Normal 2 6 2 3 4" xfId="1532" xr:uid="{00000000-0005-0000-0000-000092170000}"/>
    <cellStyle name="Normal 2 6 2 3 4 2" xfId="2608" xr:uid="{00000000-0005-0000-0000-000093170000}"/>
    <cellStyle name="Normal 2 6 2 3 4 2 2" xfId="6829" xr:uid="{00000000-0005-0000-0000-000094170000}"/>
    <cellStyle name="Normal 2 6 2 3 4 2 2 2" xfId="15597" xr:uid="{00000000-0005-0000-0000-000094170000}"/>
    <cellStyle name="Normal 2 6 2 3 4 2 3" xfId="11388" xr:uid="{00000000-0005-0000-0000-000093170000}"/>
    <cellStyle name="Normal 2 6 2 3 4 3" xfId="3671" xr:uid="{00000000-0005-0000-0000-000095170000}"/>
    <cellStyle name="Normal 2 6 2 3 4 3 2" xfId="7888" xr:uid="{00000000-0005-0000-0000-000096170000}"/>
    <cellStyle name="Normal 2 6 2 3 4 3 2 2" xfId="16656" xr:uid="{00000000-0005-0000-0000-000096170000}"/>
    <cellStyle name="Normal 2 6 2 3 4 3 3" xfId="12447" xr:uid="{00000000-0005-0000-0000-000095170000}"/>
    <cellStyle name="Normal 2 6 2 3 4 4" xfId="5755" xr:uid="{00000000-0005-0000-0000-000097170000}"/>
    <cellStyle name="Normal 2 6 2 3 4 4 2" xfId="14523" xr:uid="{00000000-0005-0000-0000-000097170000}"/>
    <cellStyle name="Normal 2 6 2 3 4 5" xfId="10314" xr:uid="{00000000-0005-0000-0000-000092170000}"/>
    <cellStyle name="Normal 2 6 2 3 5" xfId="1061" xr:uid="{00000000-0005-0000-0000-000098170000}"/>
    <cellStyle name="Normal 2 6 2 3 5 2" xfId="2137" xr:uid="{00000000-0005-0000-0000-000099170000}"/>
    <cellStyle name="Normal 2 6 2 3 5 2 2" xfId="6358" xr:uid="{00000000-0005-0000-0000-00009A170000}"/>
    <cellStyle name="Normal 2 6 2 3 5 2 2 2" xfId="15126" xr:uid="{00000000-0005-0000-0000-00009A170000}"/>
    <cellStyle name="Normal 2 6 2 3 5 2 3" xfId="10917" xr:uid="{00000000-0005-0000-0000-000099170000}"/>
    <cellStyle name="Normal 2 6 2 3 5 3" xfId="3826" xr:uid="{00000000-0005-0000-0000-00009B170000}"/>
    <cellStyle name="Normal 2 6 2 3 5 3 2" xfId="8043" xr:uid="{00000000-0005-0000-0000-00009C170000}"/>
    <cellStyle name="Normal 2 6 2 3 5 3 2 2" xfId="16811" xr:uid="{00000000-0005-0000-0000-00009C170000}"/>
    <cellStyle name="Normal 2 6 2 3 5 3 3" xfId="12602" xr:uid="{00000000-0005-0000-0000-00009B170000}"/>
    <cellStyle name="Normal 2 6 2 3 5 4" xfId="5284" xr:uid="{00000000-0005-0000-0000-00009D170000}"/>
    <cellStyle name="Normal 2 6 2 3 5 4 2" xfId="14052" xr:uid="{00000000-0005-0000-0000-00009D170000}"/>
    <cellStyle name="Normal 2 6 2 3 5 5" xfId="9843" xr:uid="{00000000-0005-0000-0000-000098170000}"/>
    <cellStyle name="Normal 2 6 2 3 6" xfId="1883" xr:uid="{00000000-0005-0000-0000-00009E170000}"/>
    <cellStyle name="Normal 2 6 2 3 6 2" xfId="6104" xr:uid="{00000000-0005-0000-0000-00009F170000}"/>
    <cellStyle name="Normal 2 6 2 3 6 2 2" xfId="14872" xr:uid="{00000000-0005-0000-0000-00009F170000}"/>
    <cellStyle name="Normal 2 6 2 3 6 3" xfId="10663" xr:uid="{00000000-0005-0000-0000-00009E170000}"/>
    <cellStyle name="Normal 2 6 2 3 7" xfId="2855" xr:uid="{00000000-0005-0000-0000-0000A0170000}"/>
    <cellStyle name="Normal 2 6 2 3 7 2" xfId="7074" xr:uid="{00000000-0005-0000-0000-0000A1170000}"/>
    <cellStyle name="Normal 2 6 2 3 7 2 2" xfId="15842" xr:uid="{00000000-0005-0000-0000-0000A1170000}"/>
    <cellStyle name="Normal 2 6 2 3 7 3" xfId="11633" xr:uid="{00000000-0005-0000-0000-0000A0170000}"/>
    <cellStyle name="Normal 2 6 2 3 8" xfId="5030" xr:uid="{00000000-0005-0000-0000-0000A2170000}"/>
    <cellStyle name="Normal 2 6 2 3 8 2" xfId="13798" xr:uid="{00000000-0005-0000-0000-0000A2170000}"/>
    <cellStyle name="Normal 2 6 2 3 9" xfId="807" xr:uid="{00000000-0005-0000-0000-0000A3170000}"/>
    <cellStyle name="Normal 2 6 2 3 9 2" xfId="9589" xr:uid="{00000000-0005-0000-0000-0000A3170000}"/>
    <cellStyle name="Normal 2 6 2 4" xfId="430" xr:uid="{00000000-0005-0000-0000-0000A4170000}"/>
    <cellStyle name="Normal 2 6 2 4 2" xfId="2261" xr:uid="{00000000-0005-0000-0000-0000A5170000}"/>
    <cellStyle name="Normal 2 6 2 4 2 2" xfId="3441" xr:uid="{00000000-0005-0000-0000-0000A6170000}"/>
    <cellStyle name="Normal 2 6 2 4 2 2 2" xfId="7659" xr:uid="{00000000-0005-0000-0000-0000A7170000}"/>
    <cellStyle name="Normal 2 6 2 4 2 2 2 2" xfId="16427" xr:uid="{00000000-0005-0000-0000-0000A7170000}"/>
    <cellStyle name="Normal 2 6 2 4 2 2 3" xfId="12218" xr:uid="{00000000-0005-0000-0000-0000A6170000}"/>
    <cellStyle name="Normal 2 6 2 4 2 3" xfId="6482" xr:uid="{00000000-0005-0000-0000-0000A8170000}"/>
    <cellStyle name="Normal 2 6 2 4 2 3 2" xfId="15250" xr:uid="{00000000-0005-0000-0000-0000A8170000}"/>
    <cellStyle name="Normal 2 6 2 4 2 4" xfId="11041" xr:uid="{00000000-0005-0000-0000-0000A5170000}"/>
    <cellStyle name="Normal 2 6 2 4 3" xfId="3644" xr:uid="{00000000-0005-0000-0000-0000A9170000}"/>
    <cellStyle name="Normal 2 6 2 4 3 2" xfId="7861" xr:uid="{00000000-0005-0000-0000-0000AA170000}"/>
    <cellStyle name="Normal 2 6 2 4 3 2 2" xfId="16629" xr:uid="{00000000-0005-0000-0000-0000AA170000}"/>
    <cellStyle name="Normal 2 6 2 4 3 3" xfId="12420" xr:uid="{00000000-0005-0000-0000-0000A9170000}"/>
    <cellStyle name="Normal 2 6 2 4 4" xfId="4424" xr:uid="{00000000-0005-0000-0000-0000AB170000}"/>
    <cellStyle name="Normal 2 6 2 4 4 2" xfId="8639" xr:uid="{00000000-0005-0000-0000-0000AC170000}"/>
    <cellStyle name="Normal 2 6 2 4 4 2 2" xfId="17407" xr:uid="{00000000-0005-0000-0000-0000AC170000}"/>
    <cellStyle name="Normal 2 6 2 4 4 3" xfId="13198" xr:uid="{00000000-0005-0000-0000-0000AB170000}"/>
    <cellStyle name="Normal 2 6 2 4 5" xfId="3040" xr:uid="{00000000-0005-0000-0000-0000AD170000}"/>
    <cellStyle name="Normal 2 6 2 4 5 2" xfId="7259" xr:uid="{00000000-0005-0000-0000-0000AE170000}"/>
    <cellStyle name="Normal 2 6 2 4 5 2 2" xfId="16027" xr:uid="{00000000-0005-0000-0000-0000AE170000}"/>
    <cellStyle name="Normal 2 6 2 4 5 3" xfId="11818" xr:uid="{00000000-0005-0000-0000-0000AD170000}"/>
    <cellStyle name="Normal 2 6 2 4 6" xfId="5408" xr:uid="{00000000-0005-0000-0000-0000AF170000}"/>
    <cellStyle name="Normal 2 6 2 4 6 2" xfId="14176" xr:uid="{00000000-0005-0000-0000-0000AF170000}"/>
    <cellStyle name="Normal 2 6 2 4 7" xfId="1185" xr:uid="{00000000-0005-0000-0000-0000B0170000}"/>
    <cellStyle name="Normal 2 6 2 4 7 2" xfId="9967" xr:uid="{00000000-0005-0000-0000-0000B0170000}"/>
    <cellStyle name="Normal 2 6 2 4 8" xfId="9217" xr:uid="{00000000-0005-0000-0000-0000A4170000}"/>
    <cellStyle name="Normal 2 6 2 5" xfId="1342" xr:uid="{00000000-0005-0000-0000-0000B1170000}"/>
    <cellStyle name="Normal 2 6 2 5 2" xfId="2418" xr:uid="{00000000-0005-0000-0000-0000B2170000}"/>
    <cellStyle name="Normal 2 6 2 5 2 2" xfId="4361" xr:uid="{00000000-0005-0000-0000-0000B3170000}"/>
    <cellStyle name="Normal 2 6 2 5 2 2 2" xfId="8576" xr:uid="{00000000-0005-0000-0000-0000B4170000}"/>
    <cellStyle name="Normal 2 6 2 5 2 2 2 2" xfId="17344" xr:uid="{00000000-0005-0000-0000-0000B4170000}"/>
    <cellStyle name="Normal 2 6 2 5 2 2 3" xfId="13135" xr:uid="{00000000-0005-0000-0000-0000B3170000}"/>
    <cellStyle name="Normal 2 6 2 5 2 3" xfId="6639" xr:uid="{00000000-0005-0000-0000-0000B5170000}"/>
    <cellStyle name="Normal 2 6 2 5 2 3 2" xfId="15407" xr:uid="{00000000-0005-0000-0000-0000B5170000}"/>
    <cellStyle name="Normal 2 6 2 5 2 4" xfId="11198" xr:uid="{00000000-0005-0000-0000-0000B2170000}"/>
    <cellStyle name="Normal 2 6 2 5 3" xfId="3223" xr:uid="{00000000-0005-0000-0000-0000B6170000}"/>
    <cellStyle name="Normal 2 6 2 5 3 2" xfId="7441" xr:uid="{00000000-0005-0000-0000-0000B7170000}"/>
    <cellStyle name="Normal 2 6 2 5 3 2 2" xfId="16209" xr:uid="{00000000-0005-0000-0000-0000B7170000}"/>
    <cellStyle name="Normal 2 6 2 5 3 3" xfId="12000" xr:uid="{00000000-0005-0000-0000-0000B6170000}"/>
    <cellStyle name="Normal 2 6 2 5 4" xfId="5565" xr:uid="{00000000-0005-0000-0000-0000B8170000}"/>
    <cellStyle name="Normal 2 6 2 5 4 2" xfId="14333" xr:uid="{00000000-0005-0000-0000-0000B8170000}"/>
    <cellStyle name="Normal 2 6 2 5 5" xfId="10124" xr:uid="{00000000-0005-0000-0000-0000B1170000}"/>
    <cellStyle name="Normal 2 6 2 6" xfId="1499" xr:uid="{00000000-0005-0000-0000-0000B9170000}"/>
    <cellStyle name="Normal 2 6 2 6 2" xfId="2575" xr:uid="{00000000-0005-0000-0000-0000BA170000}"/>
    <cellStyle name="Normal 2 6 2 6 2 2" xfId="4249" xr:uid="{00000000-0005-0000-0000-0000BB170000}"/>
    <cellStyle name="Normal 2 6 2 6 2 2 2" xfId="8464" xr:uid="{00000000-0005-0000-0000-0000BC170000}"/>
    <cellStyle name="Normal 2 6 2 6 2 2 2 2" xfId="17232" xr:uid="{00000000-0005-0000-0000-0000BC170000}"/>
    <cellStyle name="Normal 2 6 2 6 2 2 3" xfId="13023" xr:uid="{00000000-0005-0000-0000-0000BB170000}"/>
    <cellStyle name="Normal 2 6 2 6 2 3" xfId="6796" xr:uid="{00000000-0005-0000-0000-0000BD170000}"/>
    <cellStyle name="Normal 2 6 2 6 2 3 2" xfId="15564" xr:uid="{00000000-0005-0000-0000-0000BD170000}"/>
    <cellStyle name="Normal 2 6 2 6 2 4" xfId="11355" xr:uid="{00000000-0005-0000-0000-0000BA170000}"/>
    <cellStyle name="Normal 2 6 2 6 3" xfId="3566" xr:uid="{00000000-0005-0000-0000-0000BE170000}"/>
    <cellStyle name="Normal 2 6 2 6 3 2" xfId="7783" xr:uid="{00000000-0005-0000-0000-0000BF170000}"/>
    <cellStyle name="Normal 2 6 2 6 3 2 2" xfId="16551" xr:uid="{00000000-0005-0000-0000-0000BF170000}"/>
    <cellStyle name="Normal 2 6 2 6 3 3" xfId="12342" xr:uid="{00000000-0005-0000-0000-0000BE170000}"/>
    <cellStyle name="Normal 2 6 2 6 4" xfId="5722" xr:uid="{00000000-0005-0000-0000-0000C0170000}"/>
    <cellStyle name="Normal 2 6 2 6 4 2" xfId="14490" xr:uid="{00000000-0005-0000-0000-0000C0170000}"/>
    <cellStyle name="Normal 2 6 2 6 5" xfId="10281" xr:uid="{00000000-0005-0000-0000-0000B9170000}"/>
    <cellStyle name="Normal 2 6 2 7" xfId="1028" xr:uid="{00000000-0005-0000-0000-0000C1170000}"/>
    <cellStyle name="Normal 2 6 2 7 2" xfId="2104" xr:uid="{00000000-0005-0000-0000-0000C2170000}"/>
    <cellStyle name="Normal 2 6 2 7 2 2" xfId="6325" xr:uid="{00000000-0005-0000-0000-0000C3170000}"/>
    <cellStyle name="Normal 2 6 2 7 2 2 2" xfId="15093" xr:uid="{00000000-0005-0000-0000-0000C3170000}"/>
    <cellStyle name="Normal 2 6 2 7 2 3" xfId="10884" xr:uid="{00000000-0005-0000-0000-0000C2170000}"/>
    <cellStyle name="Normal 2 6 2 7 3" xfId="3794" xr:uid="{00000000-0005-0000-0000-0000C4170000}"/>
    <cellStyle name="Normal 2 6 2 7 3 2" xfId="8011" xr:uid="{00000000-0005-0000-0000-0000C5170000}"/>
    <cellStyle name="Normal 2 6 2 7 3 2 2" xfId="16779" xr:uid="{00000000-0005-0000-0000-0000C5170000}"/>
    <cellStyle name="Normal 2 6 2 7 3 3" xfId="12570" xr:uid="{00000000-0005-0000-0000-0000C4170000}"/>
    <cellStyle name="Normal 2 6 2 7 4" xfId="5251" xr:uid="{00000000-0005-0000-0000-0000C6170000}"/>
    <cellStyle name="Normal 2 6 2 7 4 2" xfId="14019" xr:uid="{00000000-0005-0000-0000-0000C6170000}"/>
    <cellStyle name="Normal 2 6 2 7 5" xfId="9810" xr:uid="{00000000-0005-0000-0000-0000C1170000}"/>
    <cellStyle name="Normal 2 6 2 8" xfId="1692" xr:uid="{00000000-0005-0000-0000-0000C7170000}"/>
    <cellStyle name="Normal 2 6 2 8 2" xfId="4793" xr:uid="{00000000-0005-0000-0000-0000C8170000}"/>
    <cellStyle name="Normal 2 6 2 8 2 2" xfId="9002" xr:uid="{00000000-0005-0000-0000-0000C9170000}"/>
    <cellStyle name="Normal 2 6 2 8 2 2 2" xfId="17770" xr:uid="{00000000-0005-0000-0000-0000C9170000}"/>
    <cellStyle name="Normal 2 6 2 8 2 3" xfId="13561" xr:uid="{00000000-0005-0000-0000-0000C8170000}"/>
    <cellStyle name="Normal 2 6 2 8 3" xfId="5913" xr:uid="{00000000-0005-0000-0000-0000CA170000}"/>
    <cellStyle name="Normal 2 6 2 8 3 2" xfId="14681" xr:uid="{00000000-0005-0000-0000-0000CA170000}"/>
    <cellStyle name="Normal 2 6 2 8 4" xfId="10472" xr:uid="{00000000-0005-0000-0000-0000C7170000}"/>
    <cellStyle name="Normal 2 6 2 9" xfId="2822" xr:uid="{00000000-0005-0000-0000-0000CB170000}"/>
    <cellStyle name="Normal 2 6 2 9 2" xfId="7041" xr:uid="{00000000-0005-0000-0000-0000CC170000}"/>
    <cellStyle name="Normal 2 6 2 9 2 2" xfId="15809" xr:uid="{00000000-0005-0000-0000-0000CC170000}"/>
    <cellStyle name="Normal 2 6 2 9 3" xfId="11600" xr:uid="{00000000-0005-0000-0000-0000CB170000}"/>
    <cellStyle name="Normal 2 6 3" xfId="344" xr:uid="{00000000-0005-0000-0000-0000CD170000}"/>
    <cellStyle name="Normal 2 6 3 10" xfId="4885" xr:uid="{00000000-0005-0000-0000-0000CE170000}"/>
    <cellStyle name="Normal 2 6 3 10 2" xfId="13653" xr:uid="{00000000-0005-0000-0000-0000CE170000}"/>
    <cellStyle name="Normal 2 6 3 11" xfId="660" xr:uid="{00000000-0005-0000-0000-0000CF170000}"/>
    <cellStyle name="Normal 2 6 3 11 2" xfId="9444" xr:uid="{00000000-0005-0000-0000-0000CF170000}"/>
    <cellStyle name="Normal 2 6 3 12" xfId="9137" xr:uid="{00000000-0005-0000-0000-0000CD170000}"/>
    <cellStyle name="Normal 2 6 3 2" xfId="504" xr:uid="{00000000-0005-0000-0000-0000D0170000}"/>
    <cellStyle name="Normal 2 6 3 2 2" xfId="956" xr:uid="{00000000-0005-0000-0000-0000D1170000}"/>
    <cellStyle name="Normal 2 6 3 2 2 2" xfId="1648" xr:uid="{00000000-0005-0000-0000-0000D2170000}"/>
    <cellStyle name="Normal 2 6 3 2 2 2 2" xfId="2722" xr:uid="{00000000-0005-0000-0000-0000D3170000}"/>
    <cellStyle name="Normal 2 6 3 2 2 2 2 2" xfId="6943" xr:uid="{00000000-0005-0000-0000-0000D4170000}"/>
    <cellStyle name="Normal 2 6 3 2 2 2 2 2 2" xfId="15711" xr:uid="{00000000-0005-0000-0000-0000D4170000}"/>
    <cellStyle name="Normal 2 6 3 2 2 2 2 3" xfId="11502" xr:uid="{00000000-0005-0000-0000-0000D3170000}"/>
    <cellStyle name="Normal 2 6 3 2 2 2 3" xfId="4560" xr:uid="{00000000-0005-0000-0000-0000D5170000}"/>
    <cellStyle name="Normal 2 6 3 2 2 2 3 2" xfId="8771" xr:uid="{00000000-0005-0000-0000-0000D6170000}"/>
    <cellStyle name="Normal 2 6 3 2 2 2 3 2 2" xfId="17539" xr:uid="{00000000-0005-0000-0000-0000D6170000}"/>
    <cellStyle name="Normal 2 6 3 2 2 2 3 3" xfId="13330" xr:uid="{00000000-0005-0000-0000-0000D5170000}"/>
    <cellStyle name="Normal 2 6 3 2 2 2 4" xfId="5869" xr:uid="{00000000-0005-0000-0000-0000D7170000}"/>
    <cellStyle name="Normal 2 6 3 2 2 2 4 2" xfId="14637" xr:uid="{00000000-0005-0000-0000-0000D7170000}"/>
    <cellStyle name="Normal 2 6 3 2 2 2 5" xfId="10428" xr:uid="{00000000-0005-0000-0000-0000D2170000}"/>
    <cellStyle name="Normal 2 6 3 2 2 3" xfId="2032" xr:uid="{00000000-0005-0000-0000-0000D8170000}"/>
    <cellStyle name="Normal 2 6 3 2 2 3 2" xfId="6253" xr:uid="{00000000-0005-0000-0000-0000D9170000}"/>
    <cellStyle name="Normal 2 6 3 2 2 3 2 2" xfId="15021" xr:uid="{00000000-0005-0000-0000-0000D9170000}"/>
    <cellStyle name="Normal 2 6 3 2 2 3 3" xfId="10812" xr:uid="{00000000-0005-0000-0000-0000D8170000}"/>
    <cellStyle name="Normal 2 6 3 2 2 4" xfId="3363" xr:uid="{00000000-0005-0000-0000-0000DA170000}"/>
    <cellStyle name="Normal 2 6 3 2 2 4 2" xfId="7581" xr:uid="{00000000-0005-0000-0000-0000DB170000}"/>
    <cellStyle name="Normal 2 6 3 2 2 4 2 2" xfId="16349" xr:uid="{00000000-0005-0000-0000-0000DB170000}"/>
    <cellStyle name="Normal 2 6 3 2 2 4 3" xfId="12140" xr:uid="{00000000-0005-0000-0000-0000DA170000}"/>
    <cellStyle name="Normal 2 6 3 2 2 5" xfId="5179" xr:uid="{00000000-0005-0000-0000-0000DC170000}"/>
    <cellStyle name="Normal 2 6 3 2 2 5 2" xfId="13947" xr:uid="{00000000-0005-0000-0000-0000DC170000}"/>
    <cellStyle name="Normal 2 6 3 2 2 6" xfId="9738" xr:uid="{00000000-0005-0000-0000-0000D1170000}"/>
    <cellStyle name="Normal 2 6 3 2 3" xfId="1259" xr:uid="{00000000-0005-0000-0000-0000DD170000}"/>
    <cellStyle name="Normal 2 6 3 2 3 2" xfId="2335" xr:uid="{00000000-0005-0000-0000-0000DE170000}"/>
    <cellStyle name="Normal 2 6 3 2 3 2 2" xfId="6556" xr:uid="{00000000-0005-0000-0000-0000DF170000}"/>
    <cellStyle name="Normal 2 6 3 2 3 2 2 2" xfId="15324" xr:uid="{00000000-0005-0000-0000-0000DF170000}"/>
    <cellStyle name="Normal 2 6 3 2 3 2 3" xfId="11115" xr:uid="{00000000-0005-0000-0000-0000DE170000}"/>
    <cellStyle name="Normal 2 6 3 2 3 3" xfId="3712" xr:uid="{00000000-0005-0000-0000-0000E0170000}"/>
    <cellStyle name="Normal 2 6 3 2 3 3 2" xfId="7929" xr:uid="{00000000-0005-0000-0000-0000E1170000}"/>
    <cellStyle name="Normal 2 6 3 2 3 3 2 2" xfId="16697" xr:uid="{00000000-0005-0000-0000-0000E1170000}"/>
    <cellStyle name="Normal 2 6 3 2 3 3 3" xfId="12488" xr:uid="{00000000-0005-0000-0000-0000E0170000}"/>
    <cellStyle name="Normal 2 6 3 2 3 4" xfId="5482" xr:uid="{00000000-0005-0000-0000-0000E2170000}"/>
    <cellStyle name="Normal 2 6 3 2 3 4 2" xfId="14250" xr:uid="{00000000-0005-0000-0000-0000E2170000}"/>
    <cellStyle name="Normal 2 6 3 2 3 5" xfId="10041" xr:uid="{00000000-0005-0000-0000-0000DD170000}"/>
    <cellStyle name="Normal 2 6 3 2 4" xfId="1840" xr:uid="{00000000-0005-0000-0000-0000E3170000}"/>
    <cellStyle name="Normal 2 6 3 2 4 2" xfId="3936" xr:uid="{00000000-0005-0000-0000-0000E4170000}"/>
    <cellStyle name="Normal 2 6 3 2 4 2 2" xfId="8153" xr:uid="{00000000-0005-0000-0000-0000E5170000}"/>
    <cellStyle name="Normal 2 6 3 2 4 2 2 2" xfId="16921" xr:uid="{00000000-0005-0000-0000-0000E5170000}"/>
    <cellStyle name="Normal 2 6 3 2 4 2 3" xfId="12712" xr:uid="{00000000-0005-0000-0000-0000E4170000}"/>
    <cellStyle name="Normal 2 6 3 2 4 3" xfId="6061" xr:uid="{00000000-0005-0000-0000-0000E6170000}"/>
    <cellStyle name="Normal 2 6 3 2 4 3 2" xfId="14829" xr:uid="{00000000-0005-0000-0000-0000E6170000}"/>
    <cellStyle name="Normal 2 6 3 2 4 4" xfId="10620" xr:uid="{00000000-0005-0000-0000-0000E3170000}"/>
    <cellStyle name="Normal 2 6 3 2 5" xfId="2962" xr:uid="{00000000-0005-0000-0000-0000E7170000}"/>
    <cellStyle name="Normal 2 6 3 2 5 2" xfId="7181" xr:uid="{00000000-0005-0000-0000-0000E8170000}"/>
    <cellStyle name="Normal 2 6 3 2 5 2 2" xfId="15949" xr:uid="{00000000-0005-0000-0000-0000E8170000}"/>
    <cellStyle name="Normal 2 6 3 2 5 3" xfId="11740" xr:uid="{00000000-0005-0000-0000-0000E7170000}"/>
    <cellStyle name="Normal 2 6 3 2 6" xfId="4987" xr:uid="{00000000-0005-0000-0000-0000E9170000}"/>
    <cellStyle name="Normal 2 6 3 2 6 2" xfId="13755" xr:uid="{00000000-0005-0000-0000-0000E9170000}"/>
    <cellStyle name="Normal 2 6 3 2 7" xfId="764" xr:uid="{00000000-0005-0000-0000-0000EA170000}"/>
    <cellStyle name="Normal 2 6 3 2 7 2" xfId="9546" xr:uid="{00000000-0005-0000-0000-0000EA170000}"/>
    <cellStyle name="Normal 2 6 3 2 8" xfId="9291" xr:uid="{00000000-0005-0000-0000-0000D0170000}"/>
    <cellStyle name="Normal 2 6 3 3" xfId="853" xr:uid="{00000000-0005-0000-0000-0000EB170000}"/>
    <cellStyle name="Normal 2 6 3 3 2" xfId="1416" xr:uid="{00000000-0005-0000-0000-0000EC170000}"/>
    <cellStyle name="Normal 2 6 3 3 2 2" xfId="2492" xr:uid="{00000000-0005-0000-0000-0000ED170000}"/>
    <cellStyle name="Normal 2 6 3 3 2 2 2" xfId="6713" xr:uid="{00000000-0005-0000-0000-0000EE170000}"/>
    <cellStyle name="Normal 2 6 3 3 2 2 2 2" xfId="15481" xr:uid="{00000000-0005-0000-0000-0000EE170000}"/>
    <cellStyle name="Normal 2 6 3 3 2 2 3" xfId="11272" xr:uid="{00000000-0005-0000-0000-0000ED170000}"/>
    <cellStyle name="Normal 2 6 3 3 2 3" xfId="3515" xr:uid="{00000000-0005-0000-0000-0000EF170000}"/>
    <cellStyle name="Normal 2 6 3 3 2 3 2" xfId="7733" xr:uid="{00000000-0005-0000-0000-0000F0170000}"/>
    <cellStyle name="Normal 2 6 3 3 2 3 2 2" xfId="16501" xr:uid="{00000000-0005-0000-0000-0000F0170000}"/>
    <cellStyle name="Normal 2 6 3 3 2 3 3" xfId="12292" xr:uid="{00000000-0005-0000-0000-0000EF170000}"/>
    <cellStyle name="Normal 2 6 3 3 2 4" xfId="5639" xr:uid="{00000000-0005-0000-0000-0000F1170000}"/>
    <cellStyle name="Normal 2 6 3 3 2 4 2" xfId="14407" xr:uid="{00000000-0005-0000-0000-0000F1170000}"/>
    <cellStyle name="Normal 2 6 3 3 2 5" xfId="10198" xr:uid="{00000000-0005-0000-0000-0000EC170000}"/>
    <cellStyle name="Normal 2 6 3 3 3" xfId="1929" xr:uid="{00000000-0005-0000-0000-0000F2170000}"/>
    <cellStyle name="Normal 2 6 3 3 3 2" xfId="4726" xr:uid="{00000000-0005-0000-0000-0000F3170000}"/>
    <cellStyle name="Normal 2 6 3 3 3 2 2" xfId="8936" xr:uid="{00000000-0005-0000-0000-0000F4170000}"/>
    <cellStyle name="Normal 2 6 3 3 3 2 2 2" xfId="17704" xr:uid="{00000000-0005-0000-0000-0000F4170000}"/>
    <cellStyle name="Normal 2 6 3 3 3 2 3" xfId="13495" xr:uid="{00000000-0005-0000-0000-0000F3170000}"/>
    <cellStyle name="Normal 2 6 3 3 3 3" xfId="6150" xr:uid="{00000000-0005-0000-0000-0000F5170000}"/>
    <cellStyle name="Normal 2 6 3 3 3 3 2" xfId="14918" xr:uid="{00000000-0005-0000-0000-0000F5170000}"/>
    <cellStyle name="Normal 2 6 3 3 3 4" xfId="10709" xr:uid="{00000000-0005-0000-0000-0000F2170000}"/>
    <cellStyle name="Normal 2 6 3 3 4" xfId="3114" xr:uid="{00000000-0005-0000-0000-0000F6170000}"/>
    <cellStyle name="Normal 2 6 3 3 4 2" xfId="7333" xr:uid="{00000000-0005-0000-0000-0000F7170000}"/>
    <cellStyle name="Normal 2 6 3 3 4 2 2" xfId="16101" xr:uid="{00000000-0005-0000-0000-0000F7170000}"/>
    <cellStyle name="Normal 2 6 3 3 4 3" xfId="11892" xr:uid="{00000000-0005-0000-0000-0000F6170000}"/>
    <cellStyle name="Normal 2 6 3 3 5" xfId="5076" xr:uid="{00000000-0005-0000-0000-0000F8170000}"/>
    <cellStyle name="Normal 2 6 3 3 5 2" xfId="13844" xr:uid="{00000000-0005-0000-0000-0000F8170000}"/>
    <cellStyle name="Normal 2 6 3 3 6" xfId="9635" xr:uid="{00000000-0005-0000-0000-0000EB170000}"/>
    <cellStyle name="Normal 2 6 3 4" xfId="1573" xr:uid="{00000000-0005-0000-0000-0000F9170000}"/>
    <cellStyle name="Normal 2 6 3 4 2" xfId="2649" xr:uid="{00000000-0005-0000-0000-0000FA170000}"/>
    <cellStyle name="Normal 2 6 3 4 2 2" xfId="4395" xr:uid="{00000000-0005-0000-0000-0000FB170000}"/>
    <cellStyle name="Normal 2 6 3 4 2 2 2" xfId="8610" xr:uid="{00000000-0005-0000-0000-0000FC170000}"/>
    <cellStyle name="Normal 2 6 3 4 2 2 2 2" xfId="17378" xr:uid="{00000000-0005-0000-0000-0000FC170000}"/>
    <cellStyle name="Normal 2 6 3 4 2 2 3" xfId="13169" xr:uid="{00000000-0005-0000-0000-0000FB170000}"/>
    <cellStyle name="Normal 2 6 3 4 2 3" xfId="6870" xr:uid="{00000000-0005-0000-0000-0000FD170000}"/>
    <cellStyle name="Normal 2 6 3 4 2 3 2" xfId="15638" xr:uid="{00000000-0005-0000-0000-0000FD170000}"/>
    <cellStyle name="Normal 2 6 3 4 2 4" xfId="11429" xr:uid="{00000000-0005-0000-0000-0000FA170000}"/>
    <cellStyle name="Normal 2 6 3 4 3" xfId="3297" xr:uid="{00000000-0005-0000-0000-0000FE170000}"/>
    <cellStyle name="Normal 2 6 3 4 3 2" xfId="7515" xr:uid="{00000000-0005-0000-0000-0000FF170000}"/>
    <cellStyle name="Normal 2 6 3 4 3 2 2" xfId="16283" xr:uid="{00000000-0005-0000-0000-0000FF170000}"/>
    <cellStyle name="Normal 2 6 3 4 3 3" xfId="12074" xr:uid="{00000000-0005-0000-0000-0000FE170000}"/>
    <cellStyle name="Normal 2 6 3 4 4" xfId="5796" xr:uid="{00000000-0005-0000-0000-000000180000}"/>
    <cellStyle name="Normal 2 6 3 4 4 2" xfId="14564" xr:uid="{00000000-0005-0000-0000-000000180000}"/>
    <cellStyle name="Normal 2 6 3 4 5" xfId="10355" xr:uid="{00000000-0005-0000-0000-0000F9170000}"/>
    <cellStyle name="Normal 2 6 3 5" xfId="1102" xr:uid="{00000000-0005-0000-0000-000001180000}"/>
    <cellStyle name="Normal 2 6 3 5 2" xfId="2178" xr:uid="{00000000-0005-0000-0000-000002180000}"/>
    <cellStyle name="Normal 2 6 3 5 2 2" xfId="6399" xr:uid="{00000000-0005-0000-0000-000003180000}"/>
    <cellStyle name="Normal 2 6 3 5 2 2 2" xfId="15167" xr:uid="{00000000-0005-0000-0000-000003180000}"/>
    <cellStyle name="Normal 2 6 3 5 2 3" xfId="10958" xr:uid="{00000000-0005-0000-0000-000002180000}"/>
    <cellStyle name="Normal 2 6 3 5 3" xfId="3867" xr:uid="{00000000-0005-0000-0000-000004180000}"/>
    <cellStyle name="Normal 2 6 3 5 3 2" xfId="8084" xr:uid="{00000000-0005-0000-0000-000005180000}"/>
    <cellStyle name="Normal 2 6 3 5 3 2 2" xfId="16852" xr:uid="{00000000-0005-0000-0000-000005180000}"/>
    <cellStyle name="Normal 2 6 3 5 3 3" xfId="12643" xr:uid="{00000000-0005-0000-0000-000004180000}"/>
    <cellStyle name="Normal 2 6 3 5 4" xfId="5325" xr:uid="{00000000-0005-0000-0000-000006180000}"/>
    <cellStyle name="Normal 2 6 3 5 4 2" xfId="14093" xr:uid="{00000000-0005-0000-0000-000006180000}"/>
    <cellStyle name="Normal 2 6 3 5 5" xfId="9884" xr:uid="{00000000-0005-0000-0000-000001180000}"/>
    <cellStyle name="Normal 2 6 3 6" xfId="1738" xr:uid="{00000000-0005-0000-0000-000007180000}"/>
    <cellStyle name="Normal 2 6 3 6 2" xfId="4233" xr:uid="{00000000-0005-0000-0000-000008180000}"/>
    <cellStyle name="Normal 2 6 3 6 2 2" xfId="8448" xr:uid="{00000000-0005-0000-0000-000009180000}"/>
    <cellStyle name="Normal 2 6 3 6 2 2 2" xfId="17216" xr:uid="{00000000-0005-0000-0000-000009180000}"/>
    <cellStyle name="Normal 2 6 3 6 2 3" xfId="13007" xr:uid="{00000000-0005-0000-0000-000008180000}"/>
    <cellStyle name="Normal 2 6 3 6 3" xfId="5959" xr:uid="{00000000-0005-0000-0000-00000A180000}"/>
    <cellStyle name="Normal 2 6 3 6 3 2" xfId="14727" xr:uid="{00000000-0005-0000-0000-00000A180000}"/>
    <cellStyle name="Normal 2 6 3 6 4" xfId="10518" xr:uid="{00000000-0005-0000-0000-000007180000}"/>
    <cellStyle name="Normal 2 6 3 7" xfId="4139" xr:uid="{00000000-0005-0000-0000-00000B180000}"/>
    <cellStyle name="Normal 2 6 3 7 2" xfId="8354" xr:uid="{00000000-0005-0000-0000-00000C180000}"/>
    <cellStyle name="Normal 2 6 3 7 2 2" xfId="17122" xr:uid="{00000000-0005-0000-0000-00000C180000}"/>
    <cellStyle name="Normal 2 6 3 7 3" xfId="12913" xr:uid="{00000000-0005-0000-0000-00000B180000}"/>
    <cellStyle name="Normal 2 6 3 8" xfId="4784" xr:uid="{00000000-0005-0000-0000-00000D180000}"/>
    <cellStyle name="Normal 2 6 3 8 2" xfId="8993" xr:uid="{00000000-0005-0000-0000-00000E180000}"/>
    <cellStyle name="Normal 2 6 3 8 2 2" xfId="17761" xr:uid="{00000000-0005-0000-0000-00000E180000}"/>
    <cellStyle name="Normal 2 6 3 8 3" xfId="13552" xr:uid="{00000000-0005-0000-0000-00000D180000}"/>
    <cellStyle name="Normal 2 6 3 9" xfId="2896" xr:uid="{00000000-0005-0000-0000-00000F180000}"/>
    <cellStyle name="Normal 2 6 3 9 2" xfId="7115" xr:uid="{00000000-0005-0000-0000-000010180000}"/>
    <cellStyle name="Normal 2 6 3 9 2 2" xfId="15883" xr:uid="{00000000-0005-0000-0000-000010180000}"/>
    <cellStyle name="Normal 2 6 3 9 3" xfId="11674" xr:uid="{00000000-0005-0000-0000-00000F180000}"/>
    <cellStyle name="Normal 2 6 4" xfId="284" xr:uid="{00000000-0005-0000-0000-000011180000}"/>
    <cellStyle name="Normal 2 6 4 10" xfId="703" xr:uid="{00000000-0005-0000-0000-000012180000}"/>
    <cellStyle name="Normal 2 6 4 10 2" xfId="9485" xr:uid="{00000000-0005-0000-0000-000012180000}"/>
    <cellStyle name="Normal 2 6 4 11" xfId="9081" xr:uid="{00000000-0005-0000-0000-000011180000}"/>
    <cellStyle name="Normal 2 6 4 2" xfId="448" xr:uid="{00000000-0005-0000-0000-000013180000}"/>
    <cellStyle name="Normal 2 6 4 2 2" xfId="1203" xr:uid="{00000000-0005-0000-0000-000014180000}"/>
    <cellStyle name="Normal 2 6 4 2 2 2" xfId="2279" xr:uid="{00000000-0005-0000-0000-000015180000}"/>
    <cellStyle name="Normal 2 6 4 2 2 2 2" xfId="6500" xr:uid="{00000000-0005-0000-0000-000016180000}"/>
    <cellStyle name="Normal 2 6 4 2 2 2 2 2" xfId="15268" xr:uid="{00000000-0005-0000-0000-000016180000}"/>
    <cellStyle name="Normal 2 6 4 2 2 2 3" xfId="11059" xr:uid="{00000000-0005-0000-0000-000015180000}"/>
    <cellStyle name="Normal 2 6 4 2 2 3" xfId="3459" xr:uid="{00000000-0005-0000-0000-000017180000}"/>
    <cellStyle name="Normal 2 6 4 2 2 3 2" xfId="7677" xr:uid="{00000000-0005-0000-0000-000018180000}"/>
    <cellStyle name="Normal 2 6 4 2 2 3 2 2" xfId="16445" xr:uid="{00000000-0005-0000-0000-000018180000}"/>
    <cellStyle name="Normal 2 6 4 2 2 3 3" xfId="12236" xr:uid="{00000000-0005-0000-0000-000017180000}"/>
    <cellStyle name="Normal 2 6 4 2 2 4" xfId="5426" xr:uid="{00000000-0005-0000-0000-000019180000}"/>
    <cellStyle name="Normal 2 6 4 2 2 4 2" xfId="14194" xr:uid="{00000000-0005-0000-0000-000019180000}"/>
    <cellStyle name="Normal 2 6 4 2 2 5" xfId="9985" xr:uid="{00000000-0005-0000-0000-000014180000}"/>
    <cellStyle name="Normal 2 6 4 2 3" xfId="1971" xr:uid="{00000000-0005-0000-0000-00001A180000}"/>
    <cellStyle name="Normal 2 6 4 2 3 2" xfId="4671" xr:uid="{00000000-0005-0000-0000-00001B180000}"/>
    <cellStyle name="Normal 2 6 4 2 3 2 2" xfId="8881" xr:uid="{00000000-0005-0000-0000-00001C180000}"/>
    <cellStyle name="Normal 2 6 4 2 3 2 2 2" xfId="17649" xr:uid="{00000000-0005-0000-0000-00001C180000}"/>
    <cellStyle name="Normal 2 6 4 2 3 2 3" xfId="13440" xr:uid="{00000000-0005-0000-0000-00001B180000}"/>
    <cellStyle name="Normal 2 6 4 2 3 3" xfId="6192" xr:uid="{00000000-0005-0000-0000-00001D180000}"/>
    <cellStyle name="Normal 2 6 4 2 3 3 2" xfId="14960" xr:uid="{00000000-0005-0000-0000-00001D180000}"/>
    <cellStyle name="Normal 2 6 4 2 3 4" xfId="10751" xr:uid="{00000000-0005-0000-0000-00001A180000}"/>
    <cellStyle name="Normal 2 6 4 2 4" xfId="3058" xr:uid="{00000000-0005-0000-0000-00001E180000}"/>
    <cellStyle name="Normal 2 6 4 2 4 2" xfId="7277" xr:uid="{00000000-0005-0000-0000-00001F180000}"/>
    <cellStyle name="Normal 2 6 4 2 4 2 2" xfId="16045" xr:uid="{00000000-0005-0000-0000-00001F180000}"/>
    <cellStyle name="Normal 2 6 4 2 4 3" xfId="11836" xr:uid="{00000000-0005-0000-0000-00001E180000}"/>
    <cellStyle name="Normal 2 6 4 2 5" xfId="5118" xr:uid="{00000000-0005-0000-0000-000020180000}"/>
    <cellStyle name="Normal 2 6 4 2 5 2" xfId="13886" xr:uid="{00000000-0005-0000-0000-000020180000}"/>
    <cellStyle name="Normal 2 6 4 2 6" xfId="895" xr:uid="{00000000-0005-0000-0000-000021180000}"/>
    <cellStyle name="Normal 2 6 4 2 6 2" xfId="9677" xr:uid="{00000000-0005-0000-0000-000021180000}"/>
    <cellStyle name="Normal 2 6 4 2 7" xfId="9235" xr:uid="{00000000-0005-0000-0000-000013180000}"/>
    <cellStyle name="Normal 2 6 4 3" xfId="1360" xr:uid="{00000000-0005-0000-0000-000022180000}"/>
    <cellStyle name="Normal 2 6 4 3 2" xfId="2436" xr:uid="{00000000-0005-0000-0000-000023180000}"/>
    <cellStyle name="Normal 2 6 4 3 2 2" xfId="4470" xr:uid="{00000000-0005-0000-0000-000024180000}"/>
    <cellStyle name="Normal 2 6 4 3 2 2 2" xfId="8685" xr:uid="{00000000-0005-0000-0000-000025180000}"/>
    <cellStyle name="Normal 2 6 4 3 2 2 2 2" xfId="17453" xr:uid="{00000000-0005-0000-0000-000025180000}"/>
    <cellStyle name="Normal 2 6 4 3 2 2 3" xfId="13244" xr:uid="{00000000-0005-0000-0000-000024180000}"/>
    <cellStyle name="Normal 2 6 4 3 2 3" xfId="6657" xr:uid="{00000000-0005-0000-0000-000026180000}"/>
    <cellStyle name="Normal 2 6 4 3 2 3 2" xfId="15425" xr:uid="{00000000-0005-0000-0000-000026180000}"/>
    <cellStyle name="Normal 2 6 4 3 2 4" xfId="11216" xr:uid="{00000000-0005-0000-0000-000023180000}"/>
    <cellStyle name="Normal 2 6 4 3 3" xfId="3241" xr:uid="{00000000-0005-0000-0000-000027180000}"/>
    <cellStyle name="Normal 2 6 4 3 3 2" xfId="7459" xr:uid="{00000000-0005-0000-0000-000028180000}"/>
    <cellStyle name="Normal 2 6 4 3 3 2 2" xfId="16227" xr:uid="{00000000-0005-0000-0000-000028180000}"/>
    <cellStyle name="Normal 2 6 4 3 3 3" xfId="12018" xr:uid="{00000000-0005-0000-0000-000027180000}"/>
    <cellStyle name="Normal 2 6 4 3 4" xfId="5583" xr:uid="{00000000-0005-0000-0000-000029180000}"/>
    <cellStyle name="Normal 2 6 4 3 4 2" xfId="14351" xr:uid="{00000000-0005-0000-0000-000029180000}"/>
    <cellStyle name="Normal 2 6 4 3 5" xfId="10142" xr:uid="{00000000-0005-0000-0000-000022180000}"/>
    <cellStyle name="Normal 2 6 4 4" xfId="1517" xr:uid="{00000000-0005-0000-0000-00002A180000}"/>
    <cellStyle name="Normal 2 6 4 4 2" xfId="2593" xr:uid="{00000000-0005-0000-0000-00002B180000}"/>
    <cellStyle name="Normal 2 6 4 4 2 2" xfId="4333" xr:uid="{00000000-0005-0000-0000-00002C180000}"/>
    <cellStyle name="Normal 2 6 4 4 2 2 2" xfId="8548" xr:uid="{00000000-0005-0000-0000-00002D180000}"/>
    <cellStyle name="Normal 2 6 4 4 2 2 2 2" xfId="17316" xr:uid="{00000000-0005-0000-0000-00002D180000}"/>
    <cellStyle name="Normal 2 6 4 4 2 2 3" xfId="13107" xr:uid="{00000000-0005-0000-0000-00002C180000}"/>
    <cellStyle name="Normal 2 6 4 4 2 3" xfId="6814" xr:uid="{00000000-0005-0000-0000-00002E180000}"/>
    <cellStyle name="Normal 2 6 4 4 2 3 2" xfId="15582" xr:uid="{00000000-0005-0000-0000-00002E180000}"/>
    <cellStyle name="Normal 2 6 4 4 2 4" xfId="11373" xr:uid="{00000000-0005-0000-0000-00002B180000}"/>
    <cellStyle name="Normal 2 6 4 4 3" xfId="3661" xr:uid="{00000000-0005-0000-0000-00002F180000}"/>
    <cellStyle name="Normal 2 6 4 4 3 2" xfId="7878" xr:uid="{00000000-0005-0000-0000-000030180000}"/>
    <cellStyle name="Normal 2 6 4 4 3 2 2" xfId="16646" xr:uid="{00000000-0005-0000-0000-000030180000}"/>
    <cellStyle name="Normal 2 6 4 4 3 3" xfId="12437" xr:uid="{00000000-0005-0000-0000-00002F180000}"/>
    <cellStyle name="Normal 2 6 4 4 4" xfId="5740" xr:uid="{00000000-0005-0000-0000-000031180000}"/>
    <cellStyle name="Normal 2 6 4 4 4 2" xfId="14508" xr:uid="{00000000-0005-0000-0000-000031180000}"/>
    <cellStyle name="Normal 2 6 4 4 5" xfId="10299" xr:uid="{00000000-0005-0000-0000-00002A180000}"/>
    <cellStyle name="Normal 2 6 4 5" xfId="1046" xr:uid="{00000000-0005-0000-0000-000032180000}"/>
    <cellStyle name="Normal 2 6 4 5 2" xfId="2122" xr:uid="{00000000-0005-0000-0000-000033180000}"/>
    <cellStyle name="Normal 2 6 4 5 2 2" xfId="6343" xr:uid="{00000000-0005-0000-0000-000034180000}"/>
    <cellStyle name="Normal 2 6 4 5 2 2 2" xfId="15111" xr:uid="{00000000-0005-0000-0000-000034180000}"/>
    <cellStyle name="Normal 2 6 4 5 2 3" xfId="10902" xr:uid="{00000000-0005-0000-0000-000033180000}"/>
    <cellStyle name="Normal 2 6 4 5 3" xfId="3811" xr:uid="{00000000-0005-0000-0000-000035180000}"/>
    <cellStyle name="Normal 2 6 4 5 3 2" xfId="8028" xr:uid="{00000000-0005-0000-0000-000036180000}"/>
    <cellStyle name="Normal 2 6 4 5 3 2 2" xfId="16796" xr:uid="{00000000-0005-0000-0000-000036180000}"/>
    <cellStyle name="Normal 2 6 4 5 3 3" xfId="12587" xr:uid="{00000000-0005-0000-0000-000035180000}"/>
    <cellStyle name="Normal 2 6 4 5 4" xfId="5269" xr:uid="{00000000-0005-0000-0000-000037180000}"/>
    <cellStyle name="Normal 2 6 4 5 4 2" xfId="14037" xr:uid="{00000000-0005-0000-0000-000037180000}"/>
    <cellStyle name="Normal 2 6 4 5 5" xfId="9828" xr:uid="{00000000-0005-0000-0000-000032180000}"/>
    <cellStyle name="Normal 2 6 4 6" xfId="1779" xr:uid="{00000000-0005-0000-0000-000038180000}"/>
    <cellStyle name="Normal 2 6 4 6 2" xfId="4069" xr:uid="{00000000-0005-0000-0000-000039180000}"/>
    <cellStyle name="Normal 2 6 4 6 2 2" xfId="8285" xr:uid="{00000000-0005-0000-0000-00003A180000}"/>
    <cellStyle name="Normal 2 6 4 6 2 2 2" xfId="17053" xr:uid="{00000000-0005-0000-0000-00003A180000}"/>
    <cellStyle name="Normal 2 6 4 6 2 3" xfId="12844" xr:uid="{00000000-0005-0000-0000-000039180000}"/>
    <cellStyle name="Normal 2 6 4 6 3" xfId="6000" xr:uid="{00000000-0005-0000-0000-00003B180000}"/>
    <cellStyle name="Normal 2 6 4 6 3 2" xfId="14768" xr:uid="{00000000-0005-0000-0000-00003B180000}"/>
    <cellStyle name="Normal 2 6 4 6 4" xfId="10559" xr:uid="{00000000-0005-0000-0000-000038180000}"/>
    <cellStyle name="Normal 2 6 4 7" xfId="4798" xr:uid="{00000000-0005-0000-0000-00003C180000}"/>
    <cellStyle name="Normal 2 6 4 7 2" xfId="9007" xr:uid="{00000000-0005-0000-0000-00003D180000}"/>
    <cellStyle name="Normal 2 6 4 7 2 2" xfId="17775" xr:uid="{00000000-0005-0000-0000-00003D180000}"/>
    <cellStyle name="Normal 2 6 4 7 3" xfId="13566" xr:uid="{00000000-0005-0000-0000-00003C180000}"/>
    <cellStyle name="Normal 2 6 4 8" xfId="2840" xr:uid="{00000000-0005-0000-0000-00003E180000}"/>
    <cellStyle name="Normal 2 6 4 8 2" xfId="7059" xr:uid="{00000000-0005-0000-0000-00003F180000}"/>
    <cellStyle name="Normal 2 6 4 8 2 2" xfId="15827" xr:uid="{00000000-0005-0000-0000-00003F180000}"/>
    <cellStyle name="Normal 2 6 4 8 3" xfId="11618" xr:uid="{00000000-0005-0000-0000-00003E180000}"/>
    <cellStyle name="Normal 2 6 4 9" xfId="4926" xr:uid="{00000000-0005-0000-0000-000040180000}"/>
    <cellStyle name="Normal 2 6 4 9 2" xfId="13694" xr:uid="{00000000-0005-0000-0000-000040180000}"/>
    <cellStyle name="Normal 2 6 5" xfId="390" xr:uid="{00000000-0005-0000-0000-000041180000}"/>
    <cellStyle name="Normal 2 6 5 2" xfId="875" xr:uid="{00000000-0005-0000-0000-000042180000}"/>
    <cellStyle name="Normal 2 6 5 2 2" xfId="1612" xr:uid="{00000000-0005-0000-0000-000043180000}"/>
    <cellStyle name="Normal 2 6 5 2 2 2" xfId="2688" xr:uid="{00000000-0005-0000-0000-000044180000}"/>
    <cellStyle name="Normal 2 6 5 2 2 2 2" xfId="6909" xr:uid="{00000000-0005-0000-0000-000045180000}"/>
    <cellStyle name="Normal 2 6 5 2 2 2 2 2" xfId="15677" xr:uid="{00000000-0005-0000-0000-000045180000}"/>
    <cellStyle name="Normal 2 6 5 2 2 2 3" xfId="11468" xr:uid="{00000000-0005-0000-0000-000044180000}"/>
    <cellStyle name="Normal 2 6 5 2 2 3" xfId="4530" xr:uid="{00000000-0005-0000-0000-000046180000}"/>
    <cellStyle name="Normal 2 6 5 2 2 3 2" xfId="8741" xr:uid="{00000000-0005-0000-0000-000047180000}"/>
    <cellStyle name="Normal 2 6 5 2 2 3 2 2" xfId="17509" xr:uid="{00000000-0005-0000-0000-000047180000}"/>
    <cellStyle name="Normal 2 6 5 2 2 3 3" xfId="13300" xr:uid="{00000000-0005-0000-0000-000046180000}"/>
    <cellStyle name="Normal 2 6 5 2 2 4" xfId="5835" xr:uid="{00000000-0005-0000-0000-000048180000}"/>
    <cellStyle name="Normal 2 6 5 2 2 4 2" xfId="14603" xr:uid="{00000000-0005-0000-0000-000048180000}"/>
    <cellStyle name="Normal 2 6 5 2 2 5" xfId="10394" xr:uid="{00000000-0005-0000-0000-000043180000}"/>
    <cellStyle name="Normal 2 6 5 2 3" xfId="1951" xr:uid="{00000000-0005-0000-0000-000049180000}"/>
    <cellStyle name="Normal 2 6 5 2 3 2" xfId="6172" xr:uid="{00000000-0005-0000-0000-00004A180000}"/>
    <cellStyle name="Normal 2 6 5 2 3 2 2" xfId="14940" xr:uid="{00000000-0005-0000-0000-00004A180000}"/>
    <cellStyle name="Normal 2 6 5 2 3 3" xfId="10731" xr:uid="{00000000-0005-0000-0000-000049180000}"/>
    <cellStyle name="Normal 2 6 5 2 4" xfId="3183" xr:uid="{00000000-0005-0000-0000-00004B180000}"/>
    <cellStyle name="Normal 2 6 5 2 4 2" xfId="7401" xr:uid="{00000000-0005-0000-0000-00004C180000}"/>
    <cellStyle name="Normal 2 6 5 2 4 2 2" xfId="16169" xr:uid="{00000000-0005-0000-0000-00004C180000}"/>
    <cellStyle name="Normal 2 6 5 2 4 3" xfId="11960" xr:uid="{00000000-0005-0000-0000-00004B180000}"/>
    <cellStyle name="Normal 2 6 5 2 5" xfId="5098" xr:uid="{00000000-0005-0000-0000-00004D180000}"/>
    <cellStyle name="Normal 2 6 5 2 5 2" xfId="13866" xr:uid="{00000000-0005-0000-0000-00004D180000}"/>
    <cellStyle name="Normal 2 6 5 2 6" xfId="9657" xr:uid="{00000000-0005-0000-0000-000042180000}"/>
    <cellStyle name="Normal 2 6 5 3" xfId="1166" xr:uid="{00000000-0005-0000-0000-00004E180000}"/>
    <cellStyle name="Normal 2 6 5 3 2" xfId="2242" xr:uid="{00000000-0005-0000-0000-00004F180000}"/>
    <cellStyle name="Normal 2 6 5 3 2 2" xfId="4303" xr:uid="{00000000-0005-0000-0000-000050180000}"/>
    <cellStyle name="Normal 2 6 5 3 2 2 2" xfId="8518" xr:uid="{00000000-0005-0000-0000-000051180000}"/>
    <cellStyle name="Normal 2 6 5 3 2 2 2 2" xfId="17286" xr:uid="{00000000-0005-0000-0000-000051180000}"/>
    <cellStyle name="Normal 2 6 5 3 2 2 3" xfId="13077" xr:uid="{00000000-0005-0000-0000-000050180000}"/>
    <cellStyle name="Normal 2 6 5 3 2 3" xfId="6463" xr:uid="{00000000-0005-0000-0000-000052180000}"/>
    <cellStyle name="Normal 2 6 5 3 2 3 2" xfId="15231" xr:uid="{00000000-0005-0000-0000-000052180000}"/>
    <cellStyle name="Normal 2 6 5 3 2 4" xfId="11022" xr:uid="{00000000-0005-0000-0000-00004F180000}"/>
    <cellStyle name="Normal 2 6 5 3 3" xfId="3604" xr:uid="{00000000-0005-0000-0000-000053180000}"/>
    <cellStyle name="Normal 2 6 5 3 3 2" xfId="7821" xr:uid="{00000000-0005-0000-0000-000054180000}"/>
    <cellStyle name="Normal 2 6 5 3 3 2 2" xfId="16589" xr:uid="{00000000-0005-0000-0000-000054180000}"/>
    <cellStyle name="Normal 2 6 5 3 3 3" xfId="12380" xr:uid="{00000000-0005-0000-0000-000053180000}"/>
    <cellStyle name="Normal 2 6 5 3 4" xfId="5389" xr:uid="{00000000-0005-0000-0000-000055180000}"/>
    <cellStyle name="Normal 2 6 5 3 4 2" xfId="14157" xr:uid="{00000000-0005-0000-0000-000055180000}"/>
    <cellStyle name="Normal 2 6 5 3 5" xfId="9948" xr:uid="{00000000-0005-0000-0000-00004E180000}"/>
    <cellStyle name="Normal 2 6 5 4" xfId="1760" xr:uid="{00000000-0005-0000-0000-000056180000}"/>
    <cellStyle name="Normal 2 6 5 4 2" xfId="3748" xr:uid="{00000000-0005-0000-0000-000057180000}"/>
    <cellStyle name="Normal 2 6 5 4 2 2" xfId="7965" xr:uid="{00000000-0005-0000-0000-000058180000}"/>
    <cellStyle name="Normal 2 6 5 4 2 2 2" xfId="16733" xr:uid="{00000000-0005-0000-0000-000058180000}"/>
    <cellStyle name="Normal 2 6 5 4 2 3" xfId="12524" xr:uid="{00000000-0005-0000-0000-000057180000}"/>
    <cellStyle name="Normal 2 6 5 4 3" xfId="5981" xr:uid="{00000000-0005-0000-0000-000059180000}"/>
    <cellStyle name="Normal 2 6 5 4 3 2" xfId="14749" xr:uid="{00000000-0005-0000-0000-000059180000}"/>
    <cellStyle name="Normal 2 6 5 4 4" xfId="10540" xr:uid="{00000000-0005-0000-0000-000056180000}"/>
    <cellStyle name="Normal 2 6 5 5" xfId="2782" xr:uid="{00000000-0005-0000-0000-00005A180000}"/>
    <cellStyle name="Normal 2 6 5 5 2" xfId="7001" xr:uid="{00000000-0005-0000-0000-00005B180000}"/>
    <cellStyle name="Normal 2 6 5 5 2 2" xfId="15769" xr:uid="{00000000-0005-0000-0000-00005B180000}"/>
    <cellStyle name="Normal 2 6 5 5 3" xfId="11560" xr:uid="{00000000-0005-0000-0000-00005A180000}"/>
    <cellStyle name="Normal 2 6 5 6" xfId="4907" xr:uid="{00000000-0005-0000-0000-00005C180000}"/>
    <cellStyle name="Normal 2 6 5 6 2" xfId="13675" xr:uid="{00000000-0005-0000-0000-00005C180000}"/>
    <cellStyle name="Normal 2 6 5 7" xfId="682" xr:uid="{00000000-0005-0000-0000-00005D180000}"/>
    <cellStyle name="Normal 2 6 5 7 2" xfId="9466" xr:uid="{00000000-0005-0000-0000-00005D180000}"/>
    <cellStyle name="Normal 2 6 5 8" xfId="9177" xr:uid="{00000000-0005-0000-0000-000041180000}"/>
    <cellStyle name="Normal 2 6 6" xfId="792" xr:uid="{00000000-0005-0000-0000-00005E180000}"/>
    <cellStyle name="Normal 2 6 6 2" xfId="1323" xr:uid="{00000000-0005-0000-0000-00005F180000}"/>
    <cellStyle name="Normal 2 6 6 2 2" xfId="2399" xr:uid="{00000000-0005-0000-0000-000060180000}"/>
    <cellStyle name="Normal 2 6 6 2 2 2" xfId="6620" xr:uid="{00000000-0005-0000-0000-000061180000}"/>
    <cellStyle name="Normal 2 6 6 2 2 2 2" xfId="15388" xr:uid="{00000000-0005-0000-0000-000061180000}"/>
    <cellStyle name="Normal 2 6 6 2 2 3" xfId="11179" xr:uid="{00000000-0005-0000-0000-000060180000}"/>
    <cellStyle name="Normal 2 6 6 2 3" xfId="3378" xr:uid="{00000000-0005-0000-0000-000062180000}"/>
    <cellStyle name="Normal 2 6 6 2 3 2" xfId="7596" xr:uid="{00000000-0005-0000-0000-000063180000}"/>
    <cellStyle name="Normal 2 6 6 2 3 2 2" xfId="16364" xr:uid="{00000000-0005-0000-0000-000063180000}"/>
    <cellStyle name="Normal 2 6 6 2 3 3" xfId="12155" xr:uid="{00000000-0005-0000-0000-000062180000}"/>
    <cellStyle name="Normal 2 6 6 2 4" xfId="5546" xr:uid="{00000000-0005-0000-0000-000064180000}"/>
    <cellStyle name="Normal 2 6 6 2 4 2" xfId="14314" xr:uid="{00000000-0005-0000-0000-000064180000}"/>
    <cellStyle name="Normal 2 6 6 2 5" xfId="10105" xr:uid="{00000000-0005-0000-0000-00005F180000}"/>
    <cellStyle name="Normal 2 6 6 3" xfId="1868" xr:uid="{00000000-0005-0000-0000-000065180000}"/>
    <cellStyle name="Normal 2 6 6 3 2" xfId="3956" xr:uid="{00000000-0005-0000-0000-000066180000}"/>
    <cellStyle name="Normal 2 6 6 3 2 2" xfId="8173" xr:uid="{00000000-0005-0000-0000-000067180000}"/>
    <cellStyle name="Normal 2 6 6 3 2 2 2" xfId="16941" xr:uid="{00000000-0005-0000-0000-000067180000}"/>
    <cellStyle name="Normal 2 6 6 3 2 3" xfId="12732" xr:uid="{00000000-0005-0000-0000-000066180000}"/>
    <cellStyle name="Normal 2 6 6 3 3" xfId="6089" xr:uid="{00000000-0005-0000-0000-000068180000}"/>
    <cellStyle name="Normal 2 6 6 3 3 2" xfId="14857" xr:uid="{00000000-0005-0000-0000-000068180000}"/>
    <cellStyle name="Normal 2 6 6 3 4" xfId="10648" xr:uid="{00000000-0005-0000-0000-000065180000}"/>
    <cellStyle name="Normal 2 6 6 4" xfId="2977" xr:uid="{00000000-0005-0000-0000-000069180000}"/>
    <cellStyle name="Normal 2 6 6 4 2" xfId="7196" xr:uid="{00000000-0005-0000-0000-00006A180000}"/>
    <cellStyle name="Normal 2 6 6 4 2 2" xfId="15964" xr:uid="{00000000-0005-0000-0000-00006A180000}"/>
    <cellStyle name="Normal 2 6 6 4 3" xfId="11755" xr:uid="{00000000-0005-0000-0000-000069180000}"/>
    <cellStyle name="Normal 2 6 6 5" xfId="5015" xr:uid="{00000000-0005-0000-0000-00006B180000}"/>
    <cellStyle name="Normal 2 6 6 5 2" xfId="13783" xr:uid="{00000000-0005-0000-0000-00006B180000}"/>
    <cellStyle name="Normal 2 6 6 6" xfId="9574" xr:uid="{00000000-0005-0000-0000-00005E180000}"/>
    <cellStyle name="Normal 2 6 7" xfId="1459" xr:uid="{00000000-0005-0000-0000-00006C180000}"/>
    <cellStyle name="Normal 2 6 7 2" xfId="2535" xr:uid="{00000000-0005-0000-0000-00006D180000}"/>
    <cellStyle name="Normal 2 6 7 2 2" xfId="3401" xr:uid="{00000000-0005-0000-0000-00006E180000}"/>
    <cellStyle name="Normal 2 6 7 2 2 2" xfId="7619" xr:uid="{00000000-0005-0000-0000-00006F180000}"/>
    <cellStyle name="Normal 2 6 7 2 2 2 2" xfId="16387" xr:uid="{00000000-0005-0000-0000-00006F180000}"/>
    <cellStyle name="Normal 2 6 7 2 2 3" xfId="12178" xr:uid="{00000000-0005-0000-0000-00006E180000}"/>
    <cellStyle name="Normal 2 6 7 2 3" xfId="6756" xr:uid="{00000000-0005-0000-0000-000070180000}"/>
    <cellStyle name="Normal 2 6 7 2 3 2" xfId="15524" xr:uid="{00000000-0005-0000-0000-000070180000}"/>
    <cellStyle name="Normal 2 6 7 2 4" xfId="11315" xr:uid="{00000000-0005-0000-0000-00006D180000}"/>
    <cellStyle name="Normal 2 6 7 3" xfId="4715" xr:uid="{00000000-0005-0000-0000-000071180000}"/>
    <cellStyle name="Normal 2 6 7 3 2" xfId="8925" xr:uid="{00000000-0005-0000-0000-000072180000}"/>
    <cellStyle name="Normal 2 6 7 3 2 2" xfId="17693" xr:uid="{00000000-0005-0000-0000-000072180000}"/>
    <cellStyle name="Normal 2 6 7 3 3" xfId="13484" xr:uid="{00000000-0005-0000-0000-000071180000}"/>
    <cellStyle name="Normal 2 6 7 4" xfId="3000" xr:uid="{00000000-0005-0000-0000-000073180000}"/>
    <cellStyle name="Normal 2 6 7 4 2" xfId="7219" xr:uid="{00000000-0005-0000-0000-000074180000}"/>
    <cellStyle name="Normal 2 6 7 4 2 2" xfId="15987" xr:uid="{00000000-0005-0000-0000-000074180000}"/>
    <cellStyle name="Normal 2 6 7 4 3" xfId="11778" xr:uid="{00000000-0005-0000-0000-000073180000}"/>
    <cellStyle name="Normal 2 6 7 5" xfId="5682" xr:uid="{00000000-0005-0000-0000-000075180000}"/>
    <cellStyle name="Normal 2 6 7 5 2" xfId="14450" xr:uid="{00000000-0005-0000-0000-000075180000}"/>
    <cellStyle name="Normal 2 6 7 6" xfId="10241" xr:uid="{00000000-0005-0000-0000-00006C180000}"/>
    <cellStyle name="Normal 2 6 8" xfId="1009" xr:uid="{00000000-0005-0000-0000-000076180000}"/>
    <cellStyle name="Normal 2 6 8 2" xfId="2085" xr:uid="{00000000-0005-0000-0000-000077180000}"/>
    <cellStyle name="Normal 2 6 8 2 2" xfId="4272" xr:uid="{00000000-0005-0000-0000-000078180000}"/>
    <cellStyle name="Normal 2 6 8 2 2 2" xfId="8487" xr:uid="{00000000-0005-0000-0000-000079180000}"/>
    <cellStyle name="Normal 2 6 8 2 2 2 2" xfId="17255" xr:uid="{00000000-0005-0000-0000-000079180000}"/>
    <cellStyle name="Normal 2 6 8 2 2 3" xfId="13046" xr:uid="{00000000-0005-0000-0000-000078180000}"/>
    <cellStyle name="Normal 2 6 8 2 3" xfId="6306" xr:uid="{00000000-0005-0000-0000-00007A180000}"/>
    <cellStyle name="Normal 2 6 8 2 3 2" xfId="15074" xr:uid="{00000000-0005-0000-0000-00007A180000}"/>
    <cellStyle name="Normal 2 6 8 2 4" xfId="10865" xr:uid="{00000000-0005-0000-0000-000077180000}"/>
    <cellStyle name="Normal 2 6 8 3" xfId="3155" xr:uid="{00000000-0005-0000-0000-00007B180000}"/>
    <cellStyle name="Normal 2 6 8 3 2" xfId="7374" xr:uid="{00000000-0005-0000-0000-00007C180000}"/>
    <cellStyle name="Normal 2 6 8 3 2 2" xfId="16142" xr:uid="{00000000-0005-0000-0000-00007C180000}"/>
    <cellStyle name="Normal 2 6 8 3 3" xfId="11933" xr:uid="{00000000-0005-0000-0000-00007B180000}"/>
    <cellStyle name="Normal 2 6 8 4" xfId="5232" xr:uid="{00000000-0005-0000-0000-00007D180000}"/>
    <cellStyle name="Normal 2 6 8 4 2" xfId="14000" xr:uid="{00000000-0005-0000-0000-00007D180000}"/>
    <cellStyle name="Normal 2 6 8 5" xfId="9791" xr:uid="{00000000-0005-0000-0000-000076180000}"/>
    <cellStyle name="Normal 2 6 9" xfId="1677" xr:uid="{00000000-0005-0000-0000-00007E180000}"/>
    <cellStyle name="Normal 2 6 9 2" xfId="3755" xr:uid="{00000000-0005-0000-0000-00007F180000}"/>
    <cellStyle name="Normal 2 6 9 2 2" xfId="7972" xr:uid="{00000000-0005-0000-0000-000080180000}"/>
    <cellStyle name="Normal 2 6 9 2 2 2" xfId="16740" xr:uid="{00000000-0005-0000-0000-000080180000}"/>
    <cellStyle name="Normal 2 6 9 2 3" xfId="12531" xr:uid="{00000000-0005-0000-0000-00007F180000}"/>
    <cellStyle name="Normal 2 6 9 3" xfId="5898" xr:uid="{00000000-0005-0000-0000-000081180000}"/>
    <cellStyle name="Normal 2 6 9 3 2" xfId="14666" xr:uid="{00000000-0005-0000-0000-000081180000}"/>
    <cellStyle name="Normal 2 6 9 4" xfId="10457" xr:uid="{00000000-0005-0000-0000-00007E180000}"/>
    <cellStyle name="Normal 2 7" xfId="181" xr:uid="{00000000-0005-0000-0000-000082180000}"/>
    <cellStyle name="Normal 2 7 10" xfId="4017" xr:uid="{00000000-0005-0000-0000-000083180000}"/>
    <cellStyle name="Normal 2 7 10 2" xfId="8234" xr:uid="{00000000-0005-0000-0000-000084180000}"/>
    <cellStyle name="Normal 2 7 10 2 2" xfId="17002" xr:uid="{00000000-0005-0000-0000-000084180000}"/>
    <cellStyle name="Normal 2 7 10 3" xfId="12793" xr:uid="{00000000-0005-0000-0000-000083180000}"/>
    <cellStyle name="Normal 2 7 11" xfId="3994" xr:uid="{00000000-0005-0000-0000-000085180000}"/>
    <cellStyle name="Normal 2 7 11 2" xfId="8211" xr:uid="{00000000-0005-0000-0000-000086180000}"/>
    <cellStyle name="Normal 2 7 11 2 2" xfId="16979" xr:uid="{00000000-0005-0000-0000-000086180000}"/>
    <cellStyle name="Normal 2 7 11 3" xfId="12770" xr:uid="{00000000-0005-0000-0000-000085180000}"/>
    <cellStyle name="Normal 2 7 12" xfId="4644" xr:uid="{00000000-0005-0000-0000-000087180000}"/>
    <cellStyle name="Normal 2 7 12 2" xfId="8854" xr:uid="{00000000-0005-0000-0000-000088180000}"/>
    <cellStyle name="Normal 2 7 12 2 2" xfId="17622" xr:uid="{00000000-0005-0000-0000-000088180000}"/>
    <cellStyle name="Normal 2 7 12 3" xfId="13413" xr:uid="{00000000-0005-0000-0000-000087180000}"/>
    <cellStyle name="Normal 2 7 13" xfId="2769" xr:uid="{00000000-0005-0000-0000-000089180000}"/>
    <cellStyle name="Normal 2 7 13 2" xfId="6988" xr:uid="{00000000-0005-0000-0000-00008A180000}"/>
    <cellStyle name="Normal 2 7 13 2 2" xfId="15756" xr:uid="{00000000-0005-0000-0000-00008A180000}"/>
    <cellStyle name="Normal 2 7 13 3" xfId="11547" xr:uid="{00000000-0005-0000-0000-000089180000}"/>
    <cellStyle name="Normal 2 7 14" xfId="4821" xr:uid="{00000000-0005-0000-0000-00008B180000}"/>
    <cellStyle name="Normal 2 7 14 2" xfId="13589" xr:uid="{00000000-0005-0000-0000-00008B180000}"/>
    <cellStyle name="Normal 2 7 15" xfId="596" xr:uid="{00000000-0005-0000-0000-00008C180000}"/>
    <cellStyle name="Normal 2 7 15 2" xfId="9380" xr:uid="{00000000-0005-0000-0000-00008C180000}"/>
    <cellStyle name="Normal 2 7 16" xfId="552" xr:uid="{00000000-0005-0000-0000-00008D180000}"/>
    <cellStyle name="Normal 2 7 16 2" xfId="9339" xr:uid="{00000000-0005-0000-0000-00008D180000}"/>
    <cellStyle name="Normal 2 7 17" xfId="9034" xr:uid="{00000000-0005-0000-0000-000082180000}"/>
    <cellStyle name="Normal 2 7 2" xfId="310" xr:uid="{00000000-0005-0000-0000-00008E180000}"/>
    <cellStyle name="Normal 2 7 2 10" xfId="4850" xr:uid="{00000000-0005-0000-0000-00008F180000}"/>
    <cellStyle name="Normal 2 7 2 10 2" xfId="13618" xr:uid="{00000000-0005-0000-0000-00008F180000}"/>
    <cellStyle name="Normal 2 7 2 11" xfId="625" xr:uid="{00000000-0005-0000-0000-000090180000}"/>
    <cellStyle name="Normal 2 7 2 11 2" xfId="9409" xr:uid="{00000000-0005-0000-0000-000090180000}"/>
    <cellStyle name="Normal 2 7 2 12" xfId="9107" xr:uid="{00000000-0005-0000-0000-00008E180000}"/>
    <cellStyle name="Normal 2 7 2 2" xfId="352" xr:uid="{00000000-0005-0000-0000-000091180000}"/>
    <cellStyle name="Normal 2 7 2 2 10" xfId="9144" xr:uid="{00000000-0005-0000-0000-000091180000}"/>
    <cellStyle name="Normal 2 7 2 2 2" xfId="511" xr:uid="{00000000-0005-0000-0000-000092180000}"/>
    <cellStyle name="Normal 2 7 2 2 2 2" xfId="1266" xr:uid="{00000000-0005-0000-0000-000093180000}"/>
    <cellStyle name="Normal 2 7 2 2 2 2 2" xfId="2342" xr:uid="{00000000-0005-0000-0000-000094180000}"/>
    <cellStyle name="Normal 2 7 2 2 2 2 2 2" xfId="6563" xr:uid="{00000000-0005-0000-0000-000095180000}"/>
    <cellStyle name="Normal 2 7 2 2 2 2 2 2 2" xfId="15331" xr:uid="{00000000-0005-0000-0000-000095180000}"/>
    <cellStyle name="Normal 2 7 2 2 2 2 2 3" xfId="11122" xr:uid="{00000000-0005-0000-0000-000094180000}"/>
    <cellStyle name="Normal 2 7 2 2 2 2 3" xfId="3522" xr:uid="{00000000-0005-0000-0000-000096180000}"/>
    <cellStyle name="Normal 2 7 2 2 2 2 3 2" xfId="7740" xr:uid="{00000000-0005-0000-0000-000097180000}"/>
    <cellStyle name="Normal 2 7 2 2 2 2 3 2 2" xfId="16508" xr:uid="{00000000-0005-0000-0000-000097180000}"/>
    <cellStyle name="Normal 2 7 2 2 2 2 3 3" xfId="12299" xr:uid="{00000000-0005-0000-0000-000096180000}"/>
    <cellStyle name="Normal 2 7 2 2 2 2 4" xfId="5489" xr:uid="{00000000-0005-0000-0000-000098180000}"/>
    <cellStyle name="Normal 2 7 2 2 2 2 4 2" xfId="14257" xr:uid="{00000000-0005-0000-0000-000098180000}"/>
    <cellStyle name="Normal 2 7 2 2 2 2 5" xfId="10048" xr:uid="{00000000-0005-0000-0000-000093180000}"/>
    <cellStyle name="Normal 2 7 2 2 2 3" xfId="1997" xr:uid="{00000000-0005-0000-0000-000099180000}"/>
    <cellStyle name="Normal 2 7 2 2 2 3 2" xfId="3719" xr:uid="{00000000-0005-0000-0000-00009A180000}"/>
    <cellStyle name="Normal 2 7 2 2 2 3 2 2" xfId="7936" xr:uid="{00000000-0005-0000-0000-00009B180000}"/>
    <cellStyle name="Normal 2 7 2 2 2 3 2 2 2" xfId="16704" xr:uid="{00000000-0005-0000-0000-00009B180000}"/>
    <cellStyle name="Normal 2 7 2 2 2 3 2 3" xfId="12495" xr:uid="{00000000-0005-0000-0000-00009A180000}"/>
    <cellStyle name="Normal 2 7 2 2 2 3 3" xfId="6218" xr:uid="{00000000-0005-0000-0000-00009C180000}"/>
    <cellStyle name="Normal 2 7 2 2 2 3 3 2" xfId="14986" xr:uid="{00000000-0005-0000-0000-00009C180000}"/>
    <cellStyle name="Normal 2 7 2 2 2 3 4" xfId="10777" xr:uid="{00000000-0005-0000-0000-000099180000}"/>
    <cellStyle name="Normal 2 7 2 2 2 4" xfId="4571" xr:uid="{00000000-0005-0000-0000-00009D180000}"/>
    <cellStyle name="Normal 2 7 2 2 2 4 2" xfId="8782" xr:uid="{00000000-0005-0000-0000-00009E180000}"/>
    <cellStyle name="Normal 2 7 2 2 2 4 2 2" xfId="17550" xr:uid="{00000000-0005-0000-0000-00009E180000}"/>
    <cellStyle name="Normal 2 7 2 2 2 4 3" xfId="13341" xr:uid="{00000000-0005-0000-0000-00009D180000}"/>
    <cellStyle name="Normal 2 7 2 2 2 5" xfId="3121" xr:uid="{00000000-0005-0000-0000-00009F180000}"/>
    <cellStyle name="Normal 2 7 2 2 2 5 2" xfId="7340" xr:uid="{00000000-0005-0000-0000-0000A0180000}"/>
    <cellStyle name="Normal 2 7 2 2 2 5 2 2" xfId="16108" xr:uid="{00000000-0005-0000-0000-0000A0180000}"/>
    <cellStyle name="Normal 2 7 2 2 2 5 3" xfId="11899" xr:uid="{00000000-0005-0000-0000-00009F180000}"/>
    <cellStyle name="Normal 2 7 2 2 2 6" xfId="5144" xr:uid="{00000000-0005-0000-0000-0000A1180000}"/>
    <cellStyle name="Normal 2 7 2 2 2 6 2" xfId="13912" xr:uid="{00000000-0005-0000-0000-0000A1180000}"/>
    <cellStyle name="Normal 2 7 2 2 2 7" xfId="921" xr:uid="{00000000-0005-0000-0000-0000A2180000}"/>
    <cellStyle name="Normal 2 7 2 2 2 7 2" xfId="9703" xr:uid="{00000000-0005-0000-0000-0000A2180000}"/>
    <cellStyle name="Normal 2 7 2 2 2 8" xfId="9298" xr:uid="{00000000-0005-0000-0000-000092180000}"/>
    <cellStyle name="Normal 2 7 2 2 3" xfId="1423" xr:uid="{00000000-0005-0000-0000-0000A3180000}"/>
    <cellStyle name="Normal 2 7 2 2 3 2" xfId="2499" xr:uid="{00000000-0005-0000-0000-0000A4180000}"/>
    <cellStyle name="Normal 2 7 2 2 3 2 2" xfId="6720" xr:uid="{00000000-0005-0000-0000-0000A5180000}"/>
    <cellStyle name="Normal 2 7 2 2 3 2 2 2" xfId="15488" xr:uid="{00000000-0005-0000-0000-0000A5180000}"/>
    <cellStyle name="Normal 2 7 2 2 3 2 3" xfId="11279" xr:uid="{00000000-0005-0000-0000-0000A4180000}"/>
    <cellStyle name="Normal 2 7 2 2 3 3" xfId="3304" xr:uid="{00000000-0005-0000-0000-0000A6180000}"/>
    <cellStyle name="Normal 2 7 2 2 3 3 2" xfId="7522" xr:uid="{00000000-0005-0000-0000-0000A7180000}"/>
    <cellStyle name="Normal 2 7 2 2 3 3 2 2" xfId="16290" xr:uid="{00000000-0005-0000-0000-0000A7180000}"/>
    <cellStyle name="Normal 2 7 2 2 3 3 3" xfId="12081" xr:uid="{00000000-0005-0000-0000-0000A6180000}"/>
    <cellStyle name="Normal 2 7 2 2 3 4" xfId="5646" xr:uid="{00000000-0005-0000-0000-0000A8180000}"/>
    <cellStyle name="Normal 2 7 2 2 3 4 2" xfId="14414" xr:uid="{00000000-0005-0000-0000-0000A8180000}"/>
    <cellStyle name="Normal 2 7 2 2 3 5" xfId="10205" xr:uid="{00000000-0005-0000-0000-0000A3180000}"/>
    <cellStyle name="Normal 2 7 2 2 4" xfId="1580" xr:uid="{00000000-0005-0000-0000-0000A9180000}"/>
    <cellStyle name="Normal 2 7 2 2 4 2" xfId="2656" xr:uid="{00000000-0005-0000-0000-0000AA180000}"/>
    <cellStyle name="Normal 2 7 2 2 4 2 2" xfId="6877" xr:uid="{00000000-0005-0000-0000-0000AB180000}"/>
    <cellStyle name="Normal 2 7 2 2 4 2 2 2" xfId="15645" xr:uid="{00000000-0005-0000-0000-0000AB180000}"/>
    <cellStyle name="Normal 2 7 2 2 4 2 3" xfId="11436" xr:uid="{00000000-0005-0000-0000-0000AA180000}"/>
    <cellStyle name="Normal 2 7 2 2 4 3" xfId="3586" xr:uid="{00000000-0005-0000-0000-0000AC180000}"/>
    <cellStyle name="Normal 2 7 2 2 4 3 2" xfId="7803" xr:uid="{00000000-0005-0000-0000-0000AD180000}"/>
    <cellStyle name="Normal 2 7 2 2 4 3 2 2" xfId="16571" xr:uid="{00000000-0005-0000-0000-0000AD180000}"/>
    <cellStyle name="Normal 2 7 2 2 4 3 3" xfId="12362" xr:uid="{00000000-0005-0000-0000-0000AC180000}"/>
    <cellStyle name="Normal 2 7 2 2 4 4" xfId="5803" xr:uid="{00000000-0005-0000-0000-0000AE180000}"/>
    <cellStyle name="Normal 2 7 2 2 4 4 2" xfId="14571" xr:uid="{00000000-0005-0000-0000-0000AE180000}"/>
    <cellStyle name="Normal 2 7 2 2 4 5" xfId="10362" xr:uid="{00000000-0005-0000-0000-0000A9180000}"/>
    <cellStyle name="Normal 2 7 2 2 5" xfId="1109" xr:uid="{00000000-0005-0000-0000-0000AF180000}"/>
    <cellStyle name="Normal 2 7 2 2 5 2" xfId="2185" xr:uid="{00000000-0005-0000-0000-0000B0180000}"/>
    <cellStyle name="Normal 2 7 2 2 5 2 2" xfId="6406" xr:uid="{00000000-0005-0000-0000-0000B1180000}"/>
    <cellStyle name="Normal 2 7 2 2 5 2 2 2" xfId="15174" xr:uid="{00000000-0005-0000-0000-0000B1180000}"/>
    <cellStyle name="Normal 2 7 2 2 5 2 3" xfId="10965" xr:uid="{00000000-0005-0000-0000-0000B0180000}"/>
    <cellStyle name="Normal 2 7 2 2 5 3" xfId="3874" xr:uid="{00000000-0005-0000-0000-0000B2180000}"/>
    <cellStyle name="Normal 2 7 2 2 5 3 2" xfId="8091" xr:uid="{00000000-0005-0000-0000-0000B3180000}"/>
    <cellStyle name="Normal 2 7 2 2 5 3 2 2" xfId="16859" xr:uid="{00000000-0005-0000-0000-0000B3180000}"/>
    <cellStyle name="Normal 2 7 2 2 5 3 3" xfId="12650" xr:uid="{00000000-0005-0000-0000-0000B2180000}"/>
    <cellStyle name="Normal 2 7 2 2 5 4" xfId="5332" xr:uid="{00000000-0005-0000-0000-0000B4180000}"/>
    <cellStyle name="Normal 2 7 2 2 5 4 2" xfId="14100" xr:uid="{00000000-0005-0000-0000-0000B4180000}"/>
    <cellStyle name="Normal 2 7 2 2 5 5" xfId="9891" xr:uid="{00000000-0005-0000-0000-0000AF180000}"/>
    <cellStyle name="Normal 2 7 2 2 6" xfId="1805" xr:uid="{00000000-0005-0000-0000-0000B5180000}"/>
    <cellStyle name="Normal 2 7 2 2 6 2" xfId="6026" xr:uid="{00000000-0005-0000-0000-0000B6180000}"/>
    <cellStyle name="Normal 2 7 2 2 6 2 2" xfId="14794" xr:uid="{00000000-0005-0000-0000-0000B6180000}"/>
    <cellStyle name="Normal 2 7 2 2 6 3" xfId="10585" xr:uid="{00000000-0005-0000-0000-0000B5180000}"/>
    <cellStyle name="Normal 2 7 2 2 7" xfId="2903" xr:uid="{00000000-0005-0000-0000-0000B7180000}"/>
    <cellStyle name="Normal 2 7 2 2 7 2" xfId="7122" xr:uid="{00000000-0005-0000-0000-0000B8180000}"/>
    <cellStyle name="Normal 2 7 2 2 7 2 2" xfId="15890" xr:uid="{00000000-0005-0000-0000-0000B8180000}"/>
    <cellStyle name="Normal 2 7 2 2 7 3" xfId="11681" xr:uid="{00000000-0005-0000-0000-0000B7180000}"/>
    <cellStyle name="Normal 2 7 2 2 8" xfId="4952" xr:uid="{00000000-0005-0000-0000-0000B9180000}"/>
    <cellStyle name="Normal 2 7 2 2 8 2" xfId="13720" xr:uid="{00000000-0005-0000-0000-0000B9180000}"/>
    <cellStyle name="Normal 2 7 2 2 9" xfId="729" xr:uid="{00000000-0005-0000-0000-0000BA180000}"/>
    <cellStyle name="Normal 2 7 2 2 9 2" xfId="9511" xr:uid="{00000000-0005-0000-0000-0000BA180000}"/>
    <cellStyle name="Normal 2 7 2 3" xfId="474" xr:uid="{00000000-0005-0000-0000-0000BB180000}"/>
    <cellStyle name="Normal 2 7 2 3 2" xfId="1229" xr:uid="{00000000-0005-0000-0000-0000BC180000}"/>
    <cellStyle name="Normal 2 7 2 3 2 2" xfId="2305" xr:uid="{00000000-0005-0000-0000-0000BD180000}"/>
    <cellStyle name="Normal 2 7 2 3 2 2 2" xfId="6526" xr:uid="{00000000-0005-0000-0000-0000BE180000}"/>
    <cellStyle name="Normal 2 7 2 3 2 2 2 2" xfId="15294" xr:uid="{00000000-0005-0000-0000-0000BE180000}"/>
    <cellStyle name="Normal 2 7 2 3 2 2 3" xfId="11085" xr:uid="{00000000-0005-0000-0000-0000BD180000}"/>
    <cellStyle name="Normal 2 7 2 3 2 3" xfId="3485" xr:uid="{00000000-0005-0000-0000-0000BF180000}"/>
    <cellStyle name="Normal 2 7 2 3 2 3 2" xfId="7703" xr:uid="{00000000-0005-0000-0000-0000C0180000}"/>
    <cellStyle name="Normal 2 7 2 3 2 3 2 2" xfId="16471" xr:uid="{00000000-0005-0000-0000-0000C0180000}"/>
    <cellStyle name="Normal 2 7 2 3 2 3 3" xfId="12262" xr:uid="{00000000-0005-0000-0000-0000BF180000}"/>
    <cellStyle name="Normal 2 7 2 3 2 4" xfId="5452" xr:uid="{00000000-0005-0000-0000-0000C1180000}"/>
    <cellStyle name="Normal 2 7 2 3 2 4 2" xfId="14220" xr:uid="{00000000-0005-0000-0000-0000C1180000}"/>
    <cellStyle name="Normal 2 7 2 3 2 5" xfId="10011" xr:uid="{00000000-0005-0000-0000-0000BC180000}"/>
    <cellStyle name="Normal 2 7 2 3 3" xfId="1894" xr:uid="{00000000-0005-0000-0000-0000C2180000}"/>
    <cellStyle name="Normal 2 7 2 3 3 2" xfId="3682" xr:uid="{00000000-0005-0000-0000-0000C3180000}"/>
    <cellStyle name="Normal 2 7 2 3 3 2 2" xfId="7899" xr:uid="{00000000-0005-0000-0000-0000C4180000}"/>
    <cellStyle name="Normal 2 7 2 3 3 2 2 2" xfId="16667" xr:uid="{00000000-0005-0000-0000-0000C4180000}"/>
    <cellStyle name="Normal 2 7 2 3 3 2 3" xfId="12458" xr:uid="{00000000-0005-0000-0000-0000C3180000}"/>
    <cellStyle name="Normal 2 7 2 3 3 3" xfId="6115" xr:uid="{00000000-0005-0000-0000-0000C5180000}"/>
    <cellStyle name="Normal 2 7 2 3 3 3 2" xfId="14883" xr:uid="{00000000-0005-0000-0000-0000C5180000}"/>
    <cellStyle name="Normal 2 7 2 3 3 4" xfId="10674" xr:uid="{00000000-0005-0000-0000-0000C2180000}"/>
    <cellStyle name="Normal 2 7 2 3 4" xfId="4494" xr:uid="{00000000-0005-0000-0000-0000C6180000}"/>
    <cellStyle name="Normal 2 7 2 3 4 2" xfId="8709" xr:uid="{00000000-0005-0000-0000-0000C7180000}"/>
    <cellStyle name="Normal 2 7 2 3 4 2 2" xfId="17477" xr:uid="{00000000-0005-0000-0000-0000C7180000}"/>
    <cellStyle name="Normal 2 7 2 3 4 3" xfId="13268" xr:uid="{00000000-0005-0000-0000-0000C6180000}"/>
    <cellStyle name="Normal 2 7 2 3 5" xfId="3084" xr:uid="{00000000-0005-0000-0000-0000C8180000}"/>
    <cellStyle name="Normal 2 7 2 3 5 2" xfId="7303" xr:uid="{00000000-0005-0000-0000-0000C9180000}"/>
    <cellStyle name="Normal 2 7 2 3 5 2 2" xfId="16071" xr:uid="{00000000-0005-0000-0000-0000C9180000}"/>
    <cellStyle name="Normal 2 7 2 3 5 3" xfId="11862" xr:uid="{00000000-0005-0000-0000-0000C8180000}"/>
    <cellStyle name="Normal 2 7 2 3 6" xfId="5041" xr:uid="{00000000-0005-0000-0000-0000CA180000}"/>
    <cellStyle name="Normal 2 7 2 3 6 2" xfId="13809" xr:uid="{00000000-0005-0000-0000-0000CA180000}"/>
    <cellStyle name="Normal 2 7 2 3 7" xfId="818" xr:uid="{00000000-0005-0000-0000-0000CB180000}"/>
    <cellStyle name="Normal 2 7 2 3 7 2" xfId="9600" xr:uid="{00000000-0005-0000-0000-0000CB180000}"/>
    <cellStyle name="Normal 2 7 2 3 8" xfId="9261" xr:uid="{00000000-0005-0000-0000-0000BB180000}"/>
    <cellStyle name="Normal 2 7 2 4" xfId="1386" xr:uid="{00000000-0005-0000-0000-0000CC180000}"/>
    <cellStyle name="Normal 2 7 2 4 2" xfId="2462" xr:uid="{00000000-0005-0000-0000-0000CD180000}"/>
    <cellStyle name="Normal 2 7 2 4 2 2" xfId="4437" xr:uid="{00000000-0005-0000-0000-0000CE180000}"/>
    <cellStyle name="Normal 2 7 2 4 2 2 2" xfId="8652" xr:uid="{00000000-0005-0000-0000-0000CF180000}"/>
    <cellStyle name="Normal 2 7 2 4 2 2 2 2" xfId="17420" xr:uid="{00000000-0005-0000-0000-0000CF180000}"/>
    <cellStyle name="Normal 2 7 2 4 2 2 3" xfId="13211" xr:uid="{00000000-0005-0000-0000-0000CE180000}"/>
    <cellStyle name="Normal 2 7 2 4 2 3" xfId="6683" xr:uid="{00000000-0005-0000-0000-0000D0180000}"/>
    <cellStyle name="Normal 2 7 2 4 2 3 2" xfId="15451" xr:uid="{00000000-0005-0000-0000-0000D0180000}"/>
    <cellStyle name="Normal 2 7 2 4 2 4" xfId="11242" xr:uid="{00000000-0005-0000-0000-0000CD180000}"/>
    <cellStyle name="Normal 2 7 2 4 3" xfId="3267" xr:uid="{00000000-0005-0000-0000-0000D1180000}"/>
    <cellStyle name="Normal 2 7 2 4 3 2" xfId="7485" xr:uid="{00000000-0005-0000-0000-0000D2180000}"/>
    <cellStyle name="Normal 2 7 2 4 3 2 2" xfId="16253" xr:uid="{00000000-0005-0000-0000-0000D2180000}"/>
    <cellStyle name="Normal 2 7 2 4 3 3" xfId="12044" xr:uid="{00000000-0005-0000-0000-0000D1180000}"/>
    <cellStyle name="Normal 2 7 2 4 4" xfId="5609" xr:uid="{00000000-0005-0000-0000-0000D3180000}"/>
    <cellStyle name="Normal 2 7 2 4 4 2" xfId="14377" xr:uid="{00000000-0005-0000-0000-0000D3180000}"/>
    <cellStyle name="Normal 2 7 2 4 5" xfId="10168" xr:uid="{00000000-0005-0000-0000-0000CC180000}"/>
    <cellStyle name="Normal 2 7 2 5" xfId="1543" xr:uid="{00000000-0005-0000-0000-0000D4180000}"/>
    <cellStyle name="Normal 2 7 2 5 2" xfId="2619" xr:uid="{00000000-0005-0000-0000-0000D5180000}"/>
    <cellStyle name="Normal 2 7 2 5 2 2" xfId="4356" xr:uid="{00000000-0005-0000-0000-0000D6180000}"/>
    <cellStyle name="Normal 2 7 2 5 2 2 2" xfId="8571" xr:uid="{00000000-0005-0000-0000-0000D7180000}"/>
    <cellStyle name="Normal 2 7 2 5 2 2 2 2" xfId="17339" xr:uid="{00000000-0005-0000-0000-0000D7180000}"/>
    <cellStyle name="Normal 2 7 2 5 2 2 3" xfId="13130" xr:uid="{00000000-0005-0000-0000-0000D6180000}"/>
    <cellStyle name="Normal 2 7 2 5 2 3" xfId="6840" xr:uid="{00000000-0005-0000-0000-0000D8180000}"/>
    <cellStyle name="Normal 2 7 2 5 2 3 2" xfId="15608" xr:uid="{00000000-0005-0000-0000-0000D8180000}"/>
    <cellStyle name="Normal 2 7 2 5 2 4" xfId="11399" xr:uid="{00000000-0005-0000-0000-0000D5180000}"/>
    <cellStyle name="Normal 2 7 2 5 3" xfId="3570" xr:uid="{00000000-0005-0000-0000-0000D9180000}"/>
    <cellStyle name="Normal 2 7 2 5 3 2" xfId="7787" xr:uid="{00000000-0005-0000-0000-0000DA180000}"/>
    <cellStyle name="Normal 2 7 2 5 3 2 2" xfId="16555" xr:uid="{00000000-0005-0000-0000-0000DA180000}"/>
    <cellStyle name="Normal 2 7 2 5 3 3" xfId="12346" xr:uid="{00000000-0005-0000-0000-0000D9180000}"/>
    <cellStyle name="Normal 2 7 2 5 4" xfId="5766" xr:uid="{00000000-0005-0000-0000-0000DB180000}"/>
    <cellStyle name="Normal 2 7 2 5 4 2" xfId="14534" xr:uid="{00000000-0005-0000-0000-0000DB180000}"/>
    <cellStyle name="Normal 2 7 2 5 5" xfId="10325" xr:uid="{00000000-0005-0000-0000-0000D4180000}"/>
    <cellStyle name="Normal 2 7 2 6" xfId="1072" xr:uid="{00000000-0005-0000-0000-0000DC180000}"/>
    <cellStyle name="Normal 2 7 2 6 2" xfId="2148" xr:uid="{00000000-0005-0000-0000-0000DD180000}"/>
    <cellStyle name="Normal 2 7 2 6 2 2" xfId="6369" xr:uid="{00000000-0005-0000-0000-0000DE180000}"/>
    <cellStyle name="Normal 2 7 2 6 2 2 2" xfId="15137" xr:uid="{00000000-0005-0000-0000-0000DE180000}"/>
    <cellStyle name="Normal 2 7 2 6 2 3" xfId="10928" xr:uid="{00000000-0005-0000-0000-0000DD180000}"/>
    <cellStyle name="Normal 2 7 2 6 3" xfId="3837" xr:uid="{00000000-0005-0000-0000-0000DF180000}"/>
    <cellStyle name="Normal 2 7 2 6 3 2" xfId="8054" xr:uid="{00000000-0005-0000-0000-0000E0180000}"/>
    <cellStyle name="Normal 2 7 2 6 3 2 2" xfId="16822" xr:uid="{00000000-0005-0000-0000-0000E0180000}"/>
    <cellStyle name="Normal 2 7 2 6 3 3" xfId="12613" xr:uid="{00000000-0005-0000-0000-0000DF180000}"/>
    <cellStyle name="Normal 2 7 2 6 4" xfId="5295" xr:uid="{00000000-0005-0000-0000-0000E1180000}"/>
    <cellStyle name="Normal 2 7 2 6 4 2" xfId="14063" xr:uid="{00000000-0005-0000-0000-0000E1180000}"/>
    <cellStyle name="Normal 2 7 2 6 5" xfId="9854" xr:uid="{00000000-0005-0000-0000-0000DC180000}"/>
    <cellStyle name="Normal 2 7 2 7" xfId="1703" xr:uid="{00000000-0005-0000-0000-0000E2180000}"/>
    <cellStyle name="Normal 2 7 2 7 2" xfId="4117" xr:uid="{00000000-0005-0000-0000-0000E3180000}"/>
    <cellStyle name="Normal 2 7 2 7 2 2" xfId="8332" xr:uid="{00000000-0005-0000-0000-0000E4180000}"/>
    <cellStyle name="Normal 2 7 2 7 2 2 2" xfId="17100" xr:uid="{00000000-0005-0000-0000-0000E4180000}"/>
    <cellStyle name="Normal 2 7 2 7 2 3" xfId="12891" xr:uid="{00000000-0005-0000-0000-0000E3180000}"/>
    <cellStyle name="Normal 2 7 2 7 3" xfId="5924" xr:uid="{00000000-0005-0000-0000-0000E5180000}"/>
    <cellStyle name="Normal 2 7 2 7 3 2" xfId="14692" xr:uid="{00000000-0005-0000-0000-0000E5180000}"/>
    <cellStyle name="Normal 2 7 2 7 4" xfId="10483" xr:uid="{00000000-0005-0000-0000-0000E2180000}"/>
    <cellStyle name="Normal 2 7 2 8" xfId="4597" xr:uid="{00000000-0005-0000-0000-0000E6180000}"/>
    <cellStyle name="Normal 2 7 2 8 2" xfId="8807" xr:uid="{00000000-0005-0000-0000-0000E7180000}"/>
    <cellStyle name="Normal 2 7 2 8 2 2" xfId="17575" xr:uid="{00000000-0005-0000-0000-0000E7180000}"/>
    <cellStyle name="Normal 2 7 2 8 3" xfId="13366" xr:uid="{00000000-0005-0000-0000-0000E6180000}"/>
    <cellStyle name="Normal 2 7 2 9" xfId="2866" xr:uid="{00000000-0005-0000-0000-0000E8180000}"/>
    <cellStyle name="Normal 2 7 2 9 2" xfId="7085" xr:uid="{00000000-0005-0000-0000-0000E9180000}"/>
    <cellStyle name="Normal 2 7 2 9 2 2" xfId="15853" xr:uid="{00000000-0005-0000-0000-0000E9180000}"/>
    <cellStyle name="Normal 2 7 2 9 3" xfId="11644" xr:uid="{00000000-0005-0000-0000-0000E8180000}"/>
    <cellStyle name="Normal 2 7 3" xfId="335" xr:uid="{00000000-0005-0000-0000-0000EA180000}"/>
    <cellStyle name="Normal 2 7 3 10" xfId="657" xr:uid="{00000000-0005-0000-0000-0000EB180000}"/>
    <cellStyle name="Normal 2 7 3 10 2" xfId="9441" xr:uid="{00000000-0005-0000-0000-0000EB180000}"/>
    <cellStyle name="Normal 2 7 3 11" xfId="9129" xr:uid="{00000000-0005-0000-0000-0000EA180000}"/>
    <cellStyle name="Normal 2 7 3 2" xfId="496" xr:uid="{00000000-0005-0000-0000-0000EC180000}"/>
    <cellStyle name="Normal 2 7 3 2 2" xfId="953" xr:uid="{00000000-0005-0000-0000-0000ED180000}"/>
    <cellStyle name="Normal 2 7 3 2 2 2" xfId="1646" xr:uid="{00000000-0005-0000-0000-0000EE180000}"/>
    <cellStyle name="Normal 2 7 3 2 2 2 2" xfId="2720" xr:uid="{00000000-0005-0000-0000-0000EF180000}"/>
    <cellStyle name="Normal 2 7 3 2 2 2 2 2" xfId="6941" xr:uid="{00000000-0005-0000-0000-0000F0180000}"/>
    <cellStyle name="Normal 2 7 3 2 2 2 2 2 2" xfId="15709" xr:uid="{00000000-0005-0000-0000-0000F0180000}"/>
    <cellStyle name="Normal 2 7 3 2 2 2 2 3" xfId="11500" xr:uid="{00000000-0005-0000-0000-0000EF180000}"/>
    <cellStyle name="Normal 2 7 3 2 2 2 3" xfId="4540" xr:uid="{00000000-0005-0000-0000-0000F1180000}"/>
    <cellStyle name="Normal 2 7 3 2 2 2 3 2" xfId="8751" xr:uid="{00000000-0005-0000-0000-0000F2180000}"/>
    <cellStyle name="Normal 2 7 3 2 2 2 3 2 2" xfId="17519" xr:uid="{00000000-0005-0000-0000-0000F2180000}"/>
    <cellStyle name="Normal 2 7 3 2 2 2 3 3" xfId="13310" xr:uid="{00000000-0005-0000-0000-0000F1180000}"/>
    <cellStyle name="Normal 2 7 3 2 2 2 4" xfId="5867" xr:uid="{00000000-0005-0000-0000-0000F3180000}"/>
    <cellStyle name="Normal 2 7 3 2 2 2 4 2" xfId="14635" xr:uid="{00000000-0005-0000-0000-0000F3180000}"/>
    <cellStyle name="Normal 2 7 3 2 2 2 5" xfId="10426" xr:uid="{00000000-0005-0000-0000-0000EE180000}"/>
    <cellStyle name="Normal 2 7 3 2 2 3" xfId="2029" xr:uid="{00000000-0005-0000-0000-0000F4180000}"/>
    <cellStyle name="Normal 2 7 3 2 2 3 2" xfId="6250" xr:uid="{00000000-0005-0000-0000-0000F5180000}"/>
    <cellStyle name="Normal 2 7 3 2 2 3 2 2" xfId="15018" xr:uid="{00000000-0005-0000-0000-0000F5180000}"/>
    <cellStyle name="Normal 2 7 3 2 2 3 3" xfId="10809" xr:uid="{00000000-0005-0000-0000-0000F4180000}"/>
    <cellStyle name="Normal 2 7 3 2 2 4" xfId="3361" xr:uid="{00000000-0005-0000-0000-0000F6180000}"/>
    <cellStyle name="Normal 2 7 3 2 2 4 2" xfId="7579" xr:uid="{00000000-0005-0000-0000-0000F7180000}"/>
    <cellStyle name="Normal 2 7 3 2 2 4 2 2" xfId="16347" xr:uid="{00000000-0005-0000-0000-0000F7180000}"/>
    <cellStyle name="Normal 2 7 3 2 2 4 3" xfId="12138" xr:uid="{00000000-0005-0000-0000-0000F6180000}"/>
    <cellStyle name="Normal 2 7 3 2 2 5" xfId="5176" xr:uid="{00000000-0005-0000-0000-0000F8180000}"/>
    <cellStyle name="Normal 2 7 3 2 2 5 2" xfId="13944" xr:uid="{00000000-0005-0000-0000-0000F8180000}"/>
    <cellStyle name="Normal 2 7 3 2 2 6" xfId="9735" xr:uid="{00000000-0005-0000-0000-0000ED180000}"/>
    <cellStyle name="Normal 2 7 3 2 3" xfId="1251" xr:uid="{00000000-0005-0000-0000-0000F9180000}"/>
    <cellStyle name="Normal 2 7 3 2 3 2" xfId="2327" xr:uid="{00000000-0005-0000-0000-0000FA180000}"/>
    <cellStyle name="Normal 2 7 3 2 3 2 2" xfId="6548" xr:uid="{00000000-0005-0000-0000-0000FB180000}"/>
    <cellStyle name="Normal 2 7 3 2 3 2 2 2" xfId="15316" xr:uid="{00000000-0005-0000-0000-0000FB180000}"/>
    <cellStyle name="Normal 2 7 3 2 3 2 3" xfId="11107" xr:uid="{00000000-0005-0000-0000-0000FA180000}"/>
    <cellStyle name="Normal 2 7 3 2 3 3" xfId="3704" xr:uid="{00000000-0005-0000-0000-0000FC180000}"/>
    <cellStyle name="Normal 2 7 3 2 3 3 2" xfId="7921" xr:uid="{00000000-0005-0000-0000-0000FD180000}"/>
    <cellStyle name="Normal 2 7 3 2 3 3 2 2" xfId="16689" xr:uid="{00000000-0005-0000-0000-0000FD180000}"/>
    <cellStyle name="Normal 2 7 3 2 3 3 3" xfId="12480" xr:uid="{00000000-0005-0000-0000-0000FC180000}"/>
    <cellStyle name="Normal 2 7 3 2 3 4" xfId="5474" xr:uid="{00000000-0005-0000-0000-0000FE180000}"/>
    <cellStyle name="Normal 2 7 3 2 3 4 2" xfId="14242" xr:uid="{00000000-0005-0000-0000-0000FE180000}"/>
    <cellStyle name="Normal 2 7 3 2 3 5" xfId="10033" xr:uid="{00000000-0005-0000-0000-0000F9180000}"/>
    <cellStyle name="Normal 2 7 3 2 4" xfId="1837" xr:uid="{00000000-0005-0000-0000-0000FF180000}"/>
    <cellStyle name="Normal 2 7 3 2 4 2" xfId="3934" xr:uid="{00000000-0005-0000-0000-000000190000}"/>
    <cellStyle name="Normal 2 7 3 2 4 2 2" xfId="8151" xr:uid="{00000000-0005-0000-0000-000001190000}"/>
    <cellStyle name="Normal 2 7 3 2 4 2 2 2" xfId="16919" xr:uid="{00000000-0005-0000-0000-000001190000}"/>
    <cellStyle name="Normal 2 7 3 2 4 2 3" xfId="12710" xr:uid="{00000000-0005-0000-0000-000000190000}"/>
    <cellStyle name="Normal 2 7 3 2 4 3" xfId="6058" xr:uid="{00000000-0005-0000-0000-000002190000}"/>
    <cellStyle name="Normal 2 7 3 2 4 3 2" xfId="14826" xr:uid="{00000000-0005-0000-0000-000002190000}"/>
    <cellStyle name="Normal 2 7 3 2 4 4" xfId="10617" xr:uid="{00000000-0005-0000-0000-0000FF180000}"/>
    <cellStyle name="Normal 2 7 3 2 5" xfId="2960" xr:uid="{00000000-0005-0000-0000-000003190000}"/>
    <cellStyle name="Normal 2 7 3 2 5 2" xfId="7179" xr:uid="{00000000-0005-0000-0000-000004190000}"/>
    <cellStyle name="Normal 2 7 3 2 5 2 2" xfId="15947" xr:uid="{00000000-0005-0000-0000-000004190000}"/>
    <cellStyle name="Normal 2 7 3 2 5 3" xfId="11738" xr:uid="{00000000-0005-0000-0000-000003190000}"/>
    <cellStyle name="Normal 2 7 3 2 6" xfId="4984" xr:uid="{00000000-0005-0000-0000-000005190000}"/>
    <cellStyle name="Normal 2 7 3 2 6 2" xfId="13752" xr:uid="{00000000-0005-0000-0000-000005190000}"/>
    <cellStyle name="Normal 2 7 3 2 7" xfId="761" xr:uid="{00000000-0005-0000-0000-000006190000}"/>
    <cellStyle name="Normal 2 7 3 2 7 2" xfId="9543" xr:uid="{00000000-0005-0000-0000-000006190000}"/>
    <cellStyle name="Normal 2 7 3 2 8" xfId="9283" xr:uid="{00000000-0005-0000-0000-0000EC180000}"/>
    <cellStyle name="Normal 2 7 3 3" xfId="850" xr:uid="{00000000-0005-0000-0000-000007190000}"/>
    <cellStyle name="Normal 2 7 3 3 2" xfId="1408" xr:uid="{00000000-0005-0000-0000-000008190000}"/>
    <cellStyle name="Normal 2 7 3 3 2 2" xfId="2484" xr:uid="{00000000-0005-0000-0000-000009190000}"/>
    <cellStyle name="Normal 2 7 3 3 2 2 2" xfId="6705" xr:uid="{00000000-0005-0000-0000-00000A190000}"/>
    <cellStyle name="Normal 2 7 3 3 2 2 2 2" xfId="15473" xr:uid="{00000000-0005-0000-0000-00000A190000}"/>
    <cellStyle name="Normal 2 7 3 3 2 2 3" xfId="11264" xr:uid="{00000000-0005-0000-0000-000009190000}"/>
    <cellStyle name="Normal 2 7 3 3 2 3" xfId="3507" xr:uid="{00000000-0005-0000-0000-00000B190000}"/>
    <cellStyle name="Normal 2 7 3 3 2 3 2" xfId="7725" xr:uid="{00000000-0005-0000-0000-00000C190000}"/>
    <cellStyle name="Normal 2 7 3 3 2 3 2 2" xfId="16493" xr:uid="{00000000-0005-0000-0000-00000C190000}"/>
    <cellStyle name="Normal 2 7 3 3 2 3 3" xfId="12284" xr:uid="{00000000-0005-0000-0000-00000B190000}"/>
    <cellStyle name="Normal 2 7 3 3 2 4" xfId="5631" xr:uid="{00000000-0005-0000-0000-00000D190000}"/>
    <cellStyle name="Normal 2 7 3 3 2 4 2" xfId="14399" xr:uid="{00000000-0005-0000-0000-00000D190000}"/>
    <cellStyle name="Normal 2 7 3 3 2 5" xfId="10190" xr:uid="{00000000-0005-0000-0000-000008190000}"/>
    <cellStyle name="Normal 2 7 3 3 3" xfId="1926" xr:uid="{00000000-0005-0000-0000-00000E190000}"/>
    <cellStyle name="Normal 2 7 3 3 3 2" xfId="4752" xr:uid="{00000000-0005-0000-0000-00000F190000}"/>
    <cellStyle name="Normal 2 7 3 3 3 2 2" xfId="8961" xr:uid="{00000000-0005-0000-0000-000010190000}"/>
    <cellStyle name="Normal 2 7 3 3 3 2 2 2" xfId="17729" xr:uid="{00000000-0005-0000-0000-000010190000}"/>
    <cellStyle name="Normal 2 7 3 3 3 2 3" xfId="13520" xr:uid="{00000000-0005-0000-0000-00000F190000}"/>
    <cellStyle name="Normal 2 7 3 3 3 3" xfId="6147" xr:uid="{00000000-0005-0000-0000-000011190000}"/>
    <cellStyle name="Normal 2 7 3 3 3 3 2" xfId="14915" xr:uid="{00000000-0005-0000-0000-000011190000}"/>
    <cellStyle name="Normal 2 7 3 3 3 4" xfId="10706" xr:uid="{00000000-0005-0000-0000-00000E190000}"/>
    <cellStyle name="Normal 2 7 3 3 4" xfId="3106" xr:uid="{00000000-0005-0000-0000-000012190000}"/>
    <cellStyle name="Normal 2 7 3 3 4 2" xfId="7325" xr:uid="{00000000-0005-0000-0000-000013190000}"/>
    <cellStyle name="Normal 2 7 3 3 4 2 2" xfId="16093" xr:uid="{00000000-0005-0000-0000-000013190000}"/>
    <cellStyle name="Normal 2 7 3 3 4 3" xfId="11884" xr:uid="{00000000-0005-0000-0000-000012190000}"/>
    <cellStyle name="Normal 2 7 3 3 5" xfId="5073" xr:uid="{00000000-0005-0000-0000-000014190000}"/>
    <cellStyle name="Normal 2 7 3 3 5 2" xfId="13841" xr:uid="{00000000-0005-0000-0000-000014190000}"/>
    <cellStyle name="Normal 2 7 3 3 6" xfId="9632" xr:uid="{00000000-0005-0000-0000-000007190000}"/>
    <cellStyle name="Normal 2 7 3 4" xfId="1565" xr:uid="{00000000-0005-0000-0000-000015190000}"/>
    <cellStyle name="Normal 2 7 3 4 2" xfId="2641" xr:uid="{00000000-0005-0000-0000-000016190000}"/>
    <cellStyle name="Normal 2 7 3 4 2 2" xfId="4322" xr:uid="{00000000-0005-0000-0000-000017190000}"/>
    <cellStyle name="Normal 2 7 3 4 2 2 2" xfId="8537" xr:uid="{00000000-0005-0000-0000-000018190000}"/>
    <cellStyle name="Normal 2 7 3 4 2 2 2 2" xfId="17305" xr:uid="{00000000-0005-0000-0000-000018190000}"/>
    <cellStyle name="Normal 2 7 3 4 2 2 3" xfId="13096" xr:uid="{00000000-0005-0000-0000-000017190000}"/>
    <cellStyle name="Normal 2 7 3 4 2 3" xfId="6862" xr:uid="{00000000-0005-0000-0000-000019190000}"/>
    <cellStyle name="Normal 2 7 3 4 2 3 2" xfId="15630" xr:uid="{00000000-0005-0000-0000-000019190000}"/>
    <cellStyle name="Normal 2 7 3 4 2 4" xfId="11421" xr:uid="{00000000-0005-0000-0000-000016190000}"/>
    <cellStyle name="Normal 2 7 3 4 3" xfId="3289" xr:uid="{00000000-0005-0000-0000-00001A190000}"/>
    <cellStyle name="Normal 2 7 3 4 3 2" xfId="7507" xr:uid="{00000000-0005-0000-0000-00001B190000}"/>
    <cellStyle name="Normal 2 7 3 4 3 2 2" xfId="16275" xr:uid="{00000000-0005-0000-0000-00001B190000}"/>
    <cellStyle name="Normal 2 7 3 4 3 3" xfId="12066" xr:uid="{00000000-0005-0000-0000-00001A190000}"/>
    <cellStyle name="Normal 2 7 3 4 4" xfId="5788" xr:uid="{00000000-0005-0000-0000-00001C190000}"/>
    <cellStyle name="Normal 2 7 3 4 4 2" xfId="14556" xr:uid="{00000000-0005-0000-0000-00001C190000}"/>
    <cellStyle name="Normal 2 7 3 4 5" xfId="10347" xr:uid="{00000000-0005-0000-0000-000015190000}"/>
    <cellStyle name="Normal 2 7 3 5" xfId="1094" xr:uid="{00000000-0005-0000-0000-00001D190000}"/>
    <cellStyle name="Normal 2 7 3 5 2" xfId="2170" xr:uid="{00000000-0005-0000-0000-00001E190000}"/>
    <cellStyle name="Normal 2 7 3 5 2 2" xfId="6391" xr:uid="{00000000-0005-0000-0000-00001F190000}"/>
    <cellStyle name="Normal 2 7 3 5 2 2 2" xfId="15159" xr:uid="{00000000-0005-0000-0000-00001F190000}"/>
    <cellStyle name="Normal 2 7 3 5 2 3" xfId="10950" xr:uid="{00000000-0005-0000-0000-00001E190000}"/>
    <cellStyle name="Normal 2 7 3 5 3" xfId="3859" xr:uid="{00000000-0005-0000-0000-000020190000}"/>
    <cellStyle name="Normal 2 7 3 5 3 2" xfId="8076" xr:uid="{00000000-0005-0000-0000-000021190000}"/>
    <cellStyle name="Normal 2 7 3 5 3 2 2" xfId="16844" xr:uid="{00000000-0005-0000-0000-000021190000}"/>
    <cellStyle name="Normal 2 7 3 5 3 3" xfId="12635" xr:uid="{00000000-0005-0000-0000-000020190000}"/>
    <cellStyle name="Normal 2 7 3 5 4" xfId="5317" xr:uid="{00000000-0005-0000-0000-000022190000}"/>
    <cellStyle name="Normal 2 7 3 5 4 2" xfId="14085" xr:uid="{00000000-0005-0000-0000-000022190000}"/>
    <cellStyle name="Normal 2 7 3 5 5" xfId="9876" xr:uid="{00000000-0005-0000-0000-00001D190000}"/>
    <cellStyle name="Normal 2 7 3 6" xfId="1735" xr:uid="{00000000-0005-0000-0000-000023190000}"/>
    <cellStyle name="Normal 2 7 3 6 2" xfId="4149" xr:uid="{00000000-0005-0000-0000-000024190000}"/>
    <cellStyle name="Normal 2 7 3 6 2 2" xfId="8364" xr:uid="{00000000-0005-0000-0000-000025190000}"/>
    <cellStyle name="Normal 2 7 3 6 2 2 2" xfId="17132" xr:uid="{00000000-0005-0000-0000-000025190000}"/>
    <cellStyle name="Normal 2 7 3 6 2 3" xfId="12923" xr:uid="{00000000-0005-0000-0000-000024190000}"/>
    <cellStyle name="Normal 2 7 3 6 3" xfId="5956" xr:uid="{00000000-0005-0000-0000-000026190000}"/>
    <cellStyle name="Normal 2 7 3 6 3 2" xfId="14724" xr:uid="{00000000-0005-0000-0000-000026190000}"/>
    <cellStyle name="Normal 2 7 3 6 4" xfId="10515" xr:uid="{00000000-0005-0000-0000-000023190000}"/>
    <cellStyle name="Normal 2 7 3 7" xfId="4735" xr:uid="{00000000-0005-0000-0000-000027190000}"/>
    <cellStyle name="Normal 2 7 3 7 2" xfId="8945" xr:uid="{00000000-0005-0000-0000-000028190000}"/>
    <cellStyle name="Normal 2 7 3 7 2 2" xfId="17713" xr:uid="{00000000-0005-0000-0000-000028190000}"/>
    <cellStyle name="Normal 2 7 3 7 3" xfId="13504" xr:uid="{00000000-0005-0000-0000-000027190000}"/>
    <cellStyle name="Normal 2 7 3 8" xfId="2888" xr:uid="{00000000-0005-0000-0000-000029190000}"/>
    <cellStyle name="Normal 2 7 3 8 2" xfId="7107" xr:uid="{00000000-0005-0000-0000-00002A190000}"/>
    <cellStyle name="Normal 2 7 3 8 2 2" xfId="15875" xr:uid="{00000000-0005-0000-0000-00002A190000}"/>
    <cellStyle name="Normal 2 7 3 8 3" xfId="11666" xr:uid="{00000000-0005-0000-0000-000029190000}"/>
    <cellStyle name="Normal 2 7 3 9" xfId="4882" xr:uid="{00000000-0005-0000-0000-00002B190000}"/>
    <cellStyle name="Normal 2 7 3 9 2" xfId="13650" xr:uid="{00000000-0005-0000-0000-00002B190000}"/>
    <cellStyle name="Normal 2 7 4" xfId="281" xr:uid="{00000000-0005-0000-0000-00002C190000}"/>
    <cellStyle name="Normal 2 7 4 10" xfId="9078" xr:uid="{00000000-0005-0000-0000-00002C190000}"/>
    <cellStyle name="Normal 2 7 4 2" xfId="445" xr:uid="{00000000-0005-0000-0000-00002D190000}"/>
    <cellStyle name="Normal 2 7 4 2 2" xfId="1200" xr:uid="{00000000-0005-0000-0000-00002E190000}"/>
    <cellStyle name="Normal 2 7 4 2 2 2" xfId="2276" xr:uid="{00000000-0005-0000-0000-00002F190000}"/>
    <cellStyle name="Normal 2 7 4 2 2 2 2" xfId="6497" xr:uid="{00000000-0005-0000-0000-000030190000}"/>
    <cellStyle name="Normal 2 7 4 2 2 2 2 2" xfId="15265" xr:uid="{00000000-0005-0000-0000-000030190000}"/>
    <cellStyle name="Normal 2 7 4 2 2 2 3" xfId="11056" xr:uid="{00000000-0005-0000-0000-00002F190000}"/>
    <cellStyle name="Normal 2 7 4 2 2 3" xfId="3456" xr:uid="{00000000-0005-0000-0000-000031190000}"/>
    <cellStyle name="Normal 2 7 4 2 2 3 2" xfId="7674" xr:uid="{00000000-0005-0000-0000-000032190000}"/>
    <cellStyle name="Normal 2 7 4 2 2 3 2 2" xfId="16442" xr:uid="{00000000-0005-0000-0000-000032190000}"/>
    <cellStyle name="Normal 2 7 4 2 2 3 3" xfId="12233" xr:uid="{00000000-0005-0000-0000-000031190000}"/>
    <cellStyle name="Normal 2 7 4 2 2 4" xfId="5423" xr:uid="{00000000-0005-0000-0000-000033190000}"/>
    <cellStyle name="Normal 2 7 4 2 2 4 2" xfId="14191" xr:uid="{00000000-0005-0000-0000-000033190000}"/>
    <cellStyle name="Normal 2 7 4 2 2 5" xfId="9982" xr:uid="{00000000-0005-0000-0000-00002E190000}"/>
    <cellStyle name="Normal 2 7 4 2 3" xfId="1968" xr:uid="{00000000-0005-0000-0000-000034190000}"/>
    <cellStyle name="Normal 2 7 4 2 3 2" xfId="4682" xr:uid="{00000000-0005-0000-0000-000035190000}"/>
    <cellStyle name="Normal 2 7 4 2 3 2 2" xfId="8892" xr:uid="{00000000-0005-0000-0000-000036190000}"/>
    <cellStyle name="Normal 2 7 4 2 3 2 2 2" xfId="17660" xr:uid="{00000000-0005-0000-0000-000036190000}"/>
    <cellStyle name="Normal 2 7 4 2 3 2 3" xfId="13451" xr:uid="{00000000-0005-0000-0000-000035190000}"/>
    <cellStyle name="Normal 2 7 4 2 3 3" xfId="6189" xr:uid="{00000000-0005-0000-0000-000037190000}"/>
    <cellStyle name="Normal 2 7 4 2 3 3 2" xfId="14957" xr:uid="{00000000-0005-0000-0000-000037190000}"/>
    <cellStyle name="Normal 2 7 4 2 3 4" xfId="10748" xr:uid="{00000000-0005-0000-0000-000034190000}"/>
    <cellStyle name="Normal 2 7 4 2 4" xfId="3055" xr:uid="{00000000-0005-0000-0000-000038190000}"/>
    <cellStyle name="Normal 2 7 4 2 4 2" xfId="7274" xr:uid="{00000000-0005-0000-0000-000039190000}"/>
    <cellStyle name="Normal 2 7 4 2 4 2 2" xfId="16042" xr:uid="{00000000-0005-0000-0000-000039190000}"/>
    <cellStyle name="Normal 2 7 4 2 4 3" xfId="11833" xr:uid="{00000000-0005-0000-0000-000038190000}"/>
    <cellStyle name="Normal 2 7 4 2 5" xfId="5115" xr:uid="{00000000-0005-0000-0000-00003A190000}"/>
    <cellStyle name="Normal 2 7 4 2 5 2" xfId="13883" xr:uid="{00000000-0005-0000-0000-00003A190000}"/>
    <cellStyle name="Normal 2 7 4 2 6" xfId="892" xr:uid="{00000000-0005-0000-0000-00003B190000}"/>
    <cellStyle name="Normal 2 7 4 2 6 2" xfId="9674" xr:uid="{00000000-0005-0000-0000-00003B190000}"/>
    <cellStyle name="Normal 2 7 4 2 7" xfId="9232" xr:uid="{00000000-0005-0000-0000-00002D190000}"/>
    <cellStyle name="Normal 2 7 4 3" xfId="1357" xr:uid="{00000000-0005-0000-0000-00003C190000}"/>
    <cellStyle name="Normal 2 7 4 3 2" xfId="2433" xr:uid="{00000000-0005-0000-0000-00003D190000}"/>
    <cellStyle name="Normal 2 7 4 3 2 2" xfId="4292" xr:uid="{00000000-0005-0000-0000-00003E190000}"/>
    <cellStyle name="Normal 2 7 4 3 2 2 2" xfId="8507" xr:uid="{00000000-0005-0000-0000-00003F190000}"/>
    <cellStyle name="Normal 2 7 4 3 2 2 2 2" xfId="17275" xr:uid="{00000000-0005-0000-0000-00003F190000}"/>
    <cellStyle name="Normal 2 7 4 3 2 2 3" xfId="13066" xr:uid="{00000000-0005-0000-0000-00003E190000}"/>
    <cellStyle name="Normal 2 7 4 3 2 3" xfId="6654" xr:uid="{00000000-0005-0000-0000-000040190000}"/>
    <cellStyle name="Normal 2 7 4 3 2 3 2" xfId="15422" xr:uid="{00000000-0005-0000-0000-000040190000}"/>
    <cellStyle name="Normal 2 7 4 3 2 4" xfId="11213" xr:uid="{00000000-0005-0000-0000-00003D190000}"/>
    <cellStyle name="Normal 2 7 4 3 3" xfId="3238" xr:uid="{00000000-0005-0000-0000-000041190000}"/>
    <cellStyle name="Normal 2 7 4 3 3 2" xfId="7456" xr:uid="{00000000-0005-0000-0000-000042190000}"/>
    <cellStyle name="Normal 2 7 4 3 3 2 2" xfId="16224" xr:uid="{00000000-0005-0000-0000-000042190000}"/>
    <cellStyle name="Normal 2 7 4 3 3 3" xfId="12015" xr:uid="{00000000-0005-0000-0000-000041190000}"/>
    <cellStyle name="Normal 2 7 4 3 4" xfId="5580" xr:uid="{00000000-0005-0000-0000-000043190000}"/>
    <cellStyle name="Normal 2 7 4 3 4 2" xfId="14348" xr:uid="{00000000-0005-0000-0000-000043190000}"/>
    <cellStyle name="Normal 2 7 4 3 5" xfId="10139" xr:uid="{00000000-0005-0000-0000-00003C190000}"/>
    <cellStyle name="Normal 2 7 4 4" xfId="1514" xr:uid="{00000000-0005-0000-0000-000044190000}"/>
    <cellStyle name="Normal 2 7 4 4 2" xfId="2590" xr:uid="{00000000-0005-0000-0000-000045190000}"/>
    <cellStyle name="Normal 2 7 4 4 2 2" xfId="4063" xr:uid="{00000000-0005-0000-0000-000046190000}"/>
    <cellStyle name="Normal 2 7 4 4 2 2 2" xfId="8279" xr:uid="{00000000-0005-0000-0000-000047190000}"/>
    <cellStyle name="Normal 2 7 4 4 2 2 2 2" xfId="17047" xr:uid="{00000000-0005-0000-0000-000047190000}"/>
    <cellStyle name="Normal 2 7 4 4 2 2 3" xfId="12838" xr:uid="{00000000-0005-0000-0000-000046190000}"/>
    <cellStyle name="Normal 2 7 4 4 2 3" xfId="6811" xr:uid="{00000000-0005-0000-0000-000048190000}"/>
    <cellStyle name="Normal 2 7 4 4 2 3 2" xfId="15579" xr:uid="{00000000-0005-0000-0000-000048190000}"/>
    <cellStyle name="Normal 2 7 4 4 2 4" xfId="11370" xr:uid="{00000000-0005-0000-0000-000045190000}"/>
    <cellStyle name="Normal 2 7 4 4 3" xfId="3659" xr:uid="{00000000-0005-0000-0000-000049190000}"/>
    <cellStyle name="Normal 2 7 4 4 3 2" xfId="7876" xr:uid="{00000000-0005-0000-0000-00004A190000}"/>
    <cellStyle name="Normal 2 7 4 4 3 2 2" xfId="16644" xr:uid="{00000000-0005-0000-0000-00004A190000}"/>
    <cellStyle name="Normal 2 7 4 4 3 3" xfId="12435" xr:uid="{00000000-0005-0000-0000-000049190000}"/>
    <cellStyle name="Normal 2 7 4 4 4" xfId="5737" xr:uid="{00000000-0005-0000-0000-00004B190000}"/>
    <cellStyle name="Normal 2 7 4 4 4 2" xfId="14505" xr:uid="{00000000-0005-0000-0000-00004B190000}"/>
    <cellStyle name="Normal 2 7 4 4 5" xfId="10296" xr:uid="{00000000-0005-0000-0000-000044190000}"/>
    <cellStyle name="Normal 2 7 4 5" xfId="1043" xr:uid="{00000000-0005-0000-0000-00004C190000}"/>
    <cellStyle name="Normal 2 7 4 5 2" xfId="2119" xr:uid="{00000000-0005-0000-0000-00004D190000}"/>
    <cellStyle name="Normal 2 7 4 5 2 2" xfId="6340" xr:uid="{00000000-0005-0000-0000-00004E190000}"/>
    <cellStyle name="Normal 2 7 4 5 2 2 2" xfId="15108" xr:uid="{00000000-0005-0000-0000-00004E190000}"/>
    <cellStyle name="Normal 2 7 4 5 2 3" xfId="10899" xr:uid="{00000000-0005-0000-0000-00004D190000}"/>
    <cellStyle name="Normal 2 7 4 5 3" xfId="3808" xr:uid="{00000000-0005-0000-0000-00004F190000}"/>
    <cellStyle name="Normal 2 7 4 5 3 2" xfId="8025" xr:uid="{00000000-0005-0000-0000-000050190000}"/>
    <cellStyle name="Normal 2 7 4 5 3 2 2" xfId="16793" xr:uid="{00000000-0005-0000-0000-000050190000}"/>
    <cellStyle name="Normal 2 7 4 5 3 3" xfId="12584" xr:uid="{00000000-0005-0000-0000-00004F190000}"/>
    <cellStyle name="Normal 2 7 4 5 4" xfId="5266" xr:uid="{00000000-0005-0000-0000-000051190000}"/>
    <cellStyle name="Normal 2 7 4 5 4 2" xfId="14034" xr:uid="{00000000-0005-0000-0000-000051190000}"/>
    <cellStyle name="Normal 2 7 4 5 5" xfId="9825" xr:uid="{00000000-0005-0000-0000-00004C190000}"/>
    <cellStyle name="Normal 2 7 4 6" xfId="1776" xr:uid="{00000000-0005-0000-0000-000052190000}"/>
    <cellStyle name="Normal 2 7 4 6 2" xfId="5997" xr:uid="{00000000-0005-0000-0000-000053190000}"/>
    <cellStyle name="Normal 2 7 4 6 2 2" xfId="14765" xr:uid="{00000000-0005-0000-0000-000053190000}"/>
    <cellStyle name="Normal 2 7 4 6 3" xfId="10556" xr:uid="{00000000-0005-0000-0000-000052190000}"/>
    <cellStyle name="Normal 2 7 4 7" xfId="2837" xr:uid="{00000000-0005-0000-0000-000054190000}"/>
    <cellStyle name="Normal 2 7 4 7 2" xfId="7056" xr:uid="{00000000-0005-0000-0000-000055190000}"/>
    <cellStyle name="Normal 2 7 4 7 2 2" xfId="15824" xr:uid="{00000000-0005-0000-0000-000055190000}"/>
    <cellStyle name="Normal 2 7 4 7 3" xfId="11615" xr:uid="{00000000-0005-0000-0000-000054190000}"/>
    <cellStyle name="Normal 2 7 4 8" xfId="4923" xr:uid="{00000000-0005-0000-0000-000056190000}"/>
    <cellStyle name="Normal 2 7 4 8 2" xfId="13691" xr:uid="{00000000-0005-0000-0000-000056190000}"/>
    <cellStyle name="Normal 2 7 4 9" xfId="700" xr:uid="{00000000-0005-0000-0000-000057190000}"/>
    <cellStyle name="Normal 2 7 4 9 2" xfId="9482" xr:uid="{00000000-0005-0000-0000-000057190000}"/>
    <cellStyle name="Normal 2 7 5" xfId="401" xr:uid="{00000000-0005-0000-0000-000058190000}"/>
    <cellStyle name="Normal 2 7 5 2" xfId="867" xr:uid="{00000000-0005-0000-0000-000059190000}"/>
    <cellStyle name="Normal 2 7 5 2 2" xfId="1616" xr:uid="{00000000-0005-0000-0000-00005A190000}"/>
    <cellStyle name="Normal 2 7 5 2 2 2" xfId="2691" xr:uid="{00000000-0005-0000-0000-00005B190000}"/>
    <cellStyle name="Normal 2 7 5 2 2 2 2" xfId="6912" xr:uid="{00000000-0005-0000-0000-00005C190000}"/>
    <cellStyle name="Normal 2 7 5 2 2 2 2 2" xfId="15680" xr:uid="{00000000-0005-0000-0000-00005C190000}"/>
    <cellStyle name="Normal 2 7 5 2 2 2 3" xfId="11471" xr:uid="{00000000-0005-0000-0000-00005B190000}"/>
    <cellStyle name="Normal 2 7 5 2 2 3" xfId="4452" xr:uid="{00000000-0005-0000-0000-00005D190000}"/>
    <cellStyle name="Normal 2 7 5 2 2 3 2" xfId="8667" xr:uid="{00000000-0005-0000-0000-00005E190000}"/>
    <cellStyle name="Normal 2 7 5 2 2 3 2 2" xfId="17435" xr:uid="{00000000-0005-0000-0000-00005E190000}"/>
    <cellStyle name="Normal 2 7 5 2 2 3 3" xfId="13226" xr:uid="{00000000-0005-0000-0000-00005D190000}"/>
    <cellStyle name="Normal 2 7 5 2 2 4" xfId="5838" xr:uid="{00000000-0005-0000-0000-00005F190000}"/>
    <cellStyle name="Normal 2 7 5 2 2 4 2" xfId="14606" xr:uid="{00000000-0005-0000-0000-00005F190000}"/>
    <cellStyle name="Normal 2 7 5 2 2 5" xfId="10397" xr:uid="{00000000-0005-0000-0000-00005A190000}"/>
    <cellStyle name="Normal 2 7 5 2 3" xfId="1943" xr:uid="{00000000-0005-0000-0000-000060190000}"/>
    <cellStyle name="Normal 2 7 5 2 3 2" xfId="6164" xr:uid="{00000000-0005-0000-0000-000061190000}"/>
    <cellStyle name="Normal 2 7 5 2 3 2 2" xfId="14932" xr:uid="{00000000-0005-0000-0000-000061190000}"/>
    <cellStyle name="Normal 2 7 5 2 3 3" xfId="10723" xr:uid="{00000000-0005-0000-0000-000060190000}"/>
    <cellStyle name="Normal 2 7 5 2 4" xfId="3194" xr:uid="{00000000-0005-0000-0000-000062190000}"/>
    <cellStyle name="Normal 2 7 5 2 4 2" xfId="7412" xr:uid="{00000000-0005-0000-0000-000063190000}"/>
    <cellStyle name="Normal 2 7 5 2 4 2 2" xfId="16180" xr:uid="{00000000-0005-0000-0000-000063190000}"/>
    <cellStyle name="Normal 2 7 5 2 4 3" xfId="11971" xr:uid="{00000000-0005-0000-0000-000062190000}"/>
    <cellStyle name="Normal 2 7 5 2 5" xfId="5090" xr:uid="{00000000-0005-0000-0000-000064190000}"/>
    <cellStyle name="Normal 2 7 5 2 5 2" xfId="13858" xr:uid="{00000000-0005-0000-0000-000064190000}"/>
    <cellStyle name="Normal 2 7 5 2 6" xfId="9649" xr:uid="{00000000-0005-0000-0000-000059190000}"/>
    <cellStyle name="Normal 2 7 5 3" xfId="1179" xr:uid="{00000000-0005-0000-0000-000065190000}"/>
    <cellStyle name="Normal 2 7 5 3 2" xfId="2255" xr:uid="{00000000-0005-0000-0000-000066190000}"/>
    <cellStyle name="Normal 2 7 5 3 2 2" xfId="6476" xr:uid="{00000000-0005-0000-0000-000067190000}"/>
    <cellStyle name="Normal 2 7 5 3 2 2 2" xfId="15244" xr:uid="{00000000-0005-0000-0000-000067190000}"/>
    <cellStyle name="Normal 2 7 5 3 2 3" xfId="11035" xr:uid="{00000000-0005-0000-0000-000066190000}"/>
    <cellStyle name="Normal 2 7 5 3 3" xfId="3615" xr:uid="{00000000-0005-0000-0000-000068190000}"/>
    <cellStyle name="Normal 2 7 5 3 3 2" xfId="7832" xr:uid="{00000000-0005-0000-0000-000069190000}"/>
    <cellStyle name="Normal 2 7 5 3 3 2 2" xfId="16600" xr:uid="{00000000-0005-0000-0000-000069190000}"/>
    <cellStyle name="Normal 2 7 5 3 3 3" xfId="12391" xr:uid="{00000000-0005-0000-0000-000068190000}"/>
    <cellStyle name="Normal 2 7 5 3 4" xfId="5402" xr:uid="{00000000-0005-0000-0000-00006A190000}"/>
    <cellStyle name="Normal 2 7 5 3 4 2" xfId="14170" xr:uid="{00000000-0005-0000-0000-00006A190000}"/>
    <cellStyle name="Normal 2 7 5 3 5" xfId="9961" xr:uid="{00000000-0005-0000-0000-000065190000}"/>
    <cellStyle name="Normal 2 7 5 4" xfId="1752" xr:uid="{00000000-0005-0000-0000-00006B190000}"/>
    <cellStyle name="Normal 2 7 5 4 2" xfId="3906" xr:uid="{00000000-0005-0000-0000-00006C190000}"/>
    <cellStyle name="Normal 2 7 5 4 2 2" xfId="8123" xr:uid="{00000000-0005-0000-0000-00006D190000}"/>
    <cellStyle name="Normal 2 7 5 4 2 2 2" xfId="16891" xr:uid="{00000000-0005-0000-0000-00006D190000}"/>
    <cellStyle name="Normal 2 7 5 4 2 3" xfId="12682" xr:uid="{00000000-0005-0000-0000-00006C190000}"/>
    <cellStyle name="Normal 2 7 5 4 3" xfId="5973" xr:uid="{00000000-0005-0000-0000-00006E190000}"/>
    <cellStyle name="Normal 2 7 5 4 3 2" xfId="14741" xr:uid="{00000000-0005-0000-0000-00006E190000}"/>
    <cellStyle name="Normal 2 7 5 4 4" xfId="10532" xr:uid="{00000000-0005-0000-0000-00006B190000}"/>
    <cellStyle name="Normal 2 7 5 5" xfId="2793" xr:uid="{00000000-0005-0000-0000-00006F190000}"/>
    <cellStyle name="Normal 2 7 5 5 2" xfId="7012" xr:uid="{00000000-0005-0000-0000-000070190000}"/>
    <cellStyle name="Normal 2 7 5 5 2 2" xfId="15780" xr:uid="{00000000-0005-0000-0000-000070190000}"/>
    <cellStyle name="Normal 2 7 5 5 3" xfId="11571" xr:uid="{00000000-0005-0000-0000-00006F190000}"/>
    <cellStyle name="Normal 2 7 5 6" xfId="4899" xr:uid="{00000000-0005-0000-0000-000071190000}"/>
    <cellStyle name="Normal 2 7 5 6 2" xfId="13667" xr:uid="{00000000-0005-0000-0000-000071190000}"/>
    <cellStyle name="Normal 2 7 5 7" xfId="674" xr:uid="{00000000-0005-0000-0000-000072190000}"/>
    <cellStyle name="Normal 2 7 5 7 2" xfId="9458" xr:uid="{00000000-0005-0000-0000-000072190000}"/>
    <cellStyle name="Normal 2 7 5 8" xfId="9188" xr:uid="{00000000-0005-0000-0000-000058190000}"/>
    <cellStyle name="Normal 2 7 6" xfId="789" xr:uid="{00000000-0005-0000-0000-000073190000}"/>
    <cellStyle name="Normal 2 7 6 2" xfId="1336" xr:uid="{00000000-0005-0000-0000-000074190000}"/>
    <cellStyle name="Normal 2 7 6 2 2" xfId="2412" xr:uid="{00000000-0005-0000-0000-000075190000}"/>
    <cellStyle name="Normal 2 7 6 2 2 2" xfId="6633" xr:uid="{00000000-0005-0000-0000-000076190000}"/>
    <cellStyle name="Normal 2 7 6 2 2 2 2" xfId="15401" xr:uid="{00000000-0005-0000-0000-000076190000}"/>
    <cellStyle name="Normal 2 7 6 2 2 3" xfId="11192" xr:uid="{00000000-0005-0000-0000-000075190000}"/>
    <cellStyle name="Normal 2 7 6 2 3" xfId="3388" xr:uid="{00000000-0005-0000-0000-000077190000}"/>
    <cellStyle name="Normal 2 7 6 2 3 2" xfId="7606" xr:uid="{00000000-0005-0000-0000-000078190000}"/>
    <cellStyle name="Normal 2 7 6 2 3 2 2" xfId="16374" xr:uid="{00000000-0005-0000-0000-000078190000}"/>
    <cellStyle name="Normal 2 7 6 2 3 3" xfId="12165" xr:uid="{00000000-0005-0000-0000-000077190000}"/>
    <cellStyle name="Normal 2 7 6 2 4" xfId="5559" xr:uid="{00000000-0005-0000-0000-000079190000}"/>
    <cellStyle name="Normal 2 7 6 2 4 2" xfId="14327" xr:uid="{00000000-0005-0000-0000-000079190000}"/>
    <cellStyle name="Normal 2 7 6 2 5" xfId="10118" xr:uid="{00000000-0005-0000-0000-000074190000}"/>
    <cellStyle name="Normal 2 7 6 3" xfId="1865" xr:uid="{00000000-0005-0000-0000-00007A190000}"/>
    <cellStyle name="Normal 2 7 6 3 2" xfId="3968" xr:uid="{00000000-0005-0000-0000-00007B190000}"/>
    <cellStyle name="Normal 2 7 6 3 2 2" xfId="8185" xr:uid="{00000000-0005-0000-0000-00007C190000}"/>
    <cellStyle name="Normal 2 7 6 3 2 2 2" xfId="16953" xr:uid="{00000000-0005-0000-0000-00007C190000}"/>
    <cellStyle name="Normal 2 7 6 3 2 3" xfId="12744" xr:uid="{00000000-0005-0000-0000-00007B190000}"/>
    <cellStyle name="Normal 2 7 6 3 3" xfId="6086" xr:uid="{00000000-0005-0000-0000-00007D190000}"/>
    <cellStyle name="Normal 2 7 6 3 3 2" xfId="14854" xr:uid="{00000000-0005-0000-0000-00007D190000}"/>
    <cellStyle name="Normal 2 7 6 3 4" xfId="10645" xr:uid="{00000000-0005-0000-0000-00007A190000}"/>
    <cellStyle name="Normal 2 7 6 4" xfId="2987" xr:uid="{00000000-0005-0000-0000-00007E190000}"/>
    <cellStyle name="Normal 2 7 6 4 2" xfId="7206" xr:uid="{00000000-0005-0000-0000-00007F190000}"/>
    <cellStyle name="Normal 2 7 6 4 2 2" xfId="15974" xr:uid="{00000000-0005-0000-0000-00007F190000}"/>
    <cellStyle name="Normal 2 7 6 4 3" xfId="11765" xr:uid="{00000000-0005-0000-0000-00007E190000}"/>
    <cellStyle name="Normal 2 7 6 5" xfId="5012" xr:uid="{00000000-0005-0000-0000-000080190000}"/>
    <cellStyle name="Normal 2 7 6 5 2" xfId="13780" xr:uid="{00000000-0005-0000-0000-000080190000}"/>
    <cellStyle name="Normal 2 7 6 6" xfId="9571" xr:uid="{00000000-0005-0000-0000-000073190000}"/>
    <cellStyle name="Normal 2 7 7" xfId="1470" xr:uid="{00000000-0005-0000-0000-000081190000}"/>
    <cellStyle name="Normal 2 7 7 2" xfId="2546" xr:uid="{00000000-0005-0000-0000-000082190000}"/>
    <cellStyle name="Normal 2 7 7 2 2" xfId="3412" xr:uid="{00000000-0005-0000-0000-000083190000}"/>
    <cellStyle name="Normal 2 7 7 2 2 2" xfId="7630" xr:uid="{00000000-0005-0000-0000-000084190000}"/>
    <cellStyle name="Normal 2 7 7 2 2 2 2" xfId="16398" xr:uid="{00000000-0005-0000-0000-000084190000}"/>
    <cellStyle name="Normal 2 7 7 2 2 3" xfId="12189" xr:uid="{00000000-0005-0000-0000-000083190000}"/>
    <cellStyle name="Normal 2 7 7 2 3" xfId="6767" xr:uid="{00000000-0005-0000-0000-000085190000}"/>
    <cellStyle name="Normal 2 7 7 2 3 2" xfId="15535" xr:uid="{00000000-0005-0000-0000-000085190000}"/>
    <cellStyle name="Normal 2 7 7 2 4" xfId="11326" xr:uid="{00000000-0005-0000-0000-000082190000}"/>
    <cellStyle name="Normal 2 7 7 3" xfId="4617" xr:uid="{00000000-0005-0000-0000-000086190000}"/>
    <cellStyle name="Normal 2 7 7 3 2" xfId="8827" xr:uid="{00000000-0005-0000-0000-000087190000}"/>
    <cellStyle name="Normal 2 7 7 3 2 2" xfId="17595" xr:uid="{00000000-0005-0000-0000-000087190000}"/>
    <cellStyle name="Normal 2 7 7 3 3" xfId="13386" xr:uid="{00000000-0005-0000-0000-000086190000}"/>
    <cellStyle name="Normal 2 7 7 4" xfId="3011" xr:uid="{00000000-0005-0000-0000-000088190000}"/>
    <cellStyle name="Normal 2 7 7 4 2" xfId="7230" xr:uid="{00000000-0005-0000-0000-000089190000}"/>
    <cellStyle name="Normal 2 7 7 4 2 2" xfId="15998" xr:uid="{00000000-0005-0000-0000-000089190000}"/>
    <cellStyle name="Normal 2 7 7 4 3" xfId="11789" xr:uid="{00000000-0005-0000-0000-000088190000}"/>
    <cellStyle name="Normal 2 7 7 5" xfId="5693" xr:uid="{00000000-0005-0000-0000-00008A190000}"/>
    <cellStyle name="Normal 2 7 7 5 2" xfId="14461" xr:uid="{00000000-0005-0000-0000-00008A190000}"/>
    <cellStyle name="Normal 2 7 7 6" xfId="10252" xr:uid="{00000000-0005-0000-0000-000081190000}"/>
    <cellStyle name="Normal 2 7 8" xfId="1022" xr:uid="{00000000-0005-0000-0000-00008B190000}"/>
    <cellStyle name="Normal 2 7 8 2" xfId="2098" xr:uid="{00000000-0005-0000-0000-00008C190000}"/>
    <cellStyle name="Normal 2 7 8 2 2" xfId="4197" xr:uid="{00000000-0005-0000-0000-00008D190000}"/>
    <cellStyle name="Normal 2 7 8 2 2 2" xfId="8412" xr:uid="{00000000-0005-0000-0000-00008E190000}"/>
    <cellStyle name="Normal 2 7 8 2 2 2 2" xfId="17180" xr:uid="{00000000-0005-0000-0000-00008E190000}"/>
    <cellStyle name="Normal 2 7 8 2 2 3" xfId="12971" xr:uid="{00000000-0005-0000-0000-00008D190000}"/>
    <cellStyle name="Normal 2 7 8 2 3" xfId="6319" xr:uid="{00000000-0005-0000-0000-00008F190000}"/>
    <cellStyle name="Normal 2 7 8 2 3 2" xfId="15087" xr:uid="{00000000-0005-0000-0000-00008F190000}"/>
    <cellStyle name="Normal 2 7 8 2 4" xfId="10878" xr:uid="{00000000-0005-0000-0000-00008C190000}"/>
    <cellStyle name="Normal 2 7 8 3" xfId="3168" xr:uid="{00000000-0005-0000-0000-000090190000}"/>
    <cellStyle name="Normal 2 7 8 3 2" xfId="7387" xr:uid="{00000000-0005-0000-0000-000091190000}"/>
    <cellStyle name="Normal 2 7 8 3 2 2" xfId="16155" xr:uid="{00000000-0005-0000-0000-000091190000}"/>
    <cellStyle name="Normal 2 7 8 3 3" xfId="11946" xr:uid="{00000000-0005-0000-0000-000090190000}"/>
    <cellStyle name="Normal 2 7 8 4" xfId="5245" xr:uid="{00000000-0005-0000-0000-000092190000}"/>
    <cellStyle name="Normal 2 7 8 4 2" xfId="14013" xr:uid="{00000000-0005-0000-0000-000092190000}"/>
    <cellStyle name="Normal 2 7 8 5" xfId="9804" xr:uid="{00000000-0005-0000-0000-00008B190000}"/>
    <cellStyle name="Normal 2 7 9" xfId="1674" xr:uid="{00000000-0005-0000-0000-000093190000}"/>
    <cellStyle name="Normal 2 7 9 2" xfId="3766" xr:uid="{00000000-0005-0000-0000-000094190000}"/>
    <cellStyle name="Normal 2 7 9 2 2" xfId="7983" xr:uid="{00000000-0005-0000-0000-000095190000}"/>
    <cellStyle name="Normal 2 7 9 2 2 2" xfId="16751" xr:uid="{00000000-0005-0000-0000-000095190000}"/>
    <cellStyle name="Normal 2 7 9 2 3" xfId="12542" xr:uid="{00000000-0005-0000-0000-000094190000}"/>
    <cellStyle name="Normal 2 7 9 3" xfId="5895" xr:uid="{00000000-0005-0000-0000-000096190000}"/>
    <cellStyle name="Normal 2 7 9 3 2" xfId="14663" xr:uid="{00000000-0005-0000-0000-000096190000}"/>
    <cellStyle name="Normal 2 7 9 4" xfId="10454" xr:uid="{00000000-0005-0000-0000-000093190000}"/>
    <cellStyle name="Normal 2 8" xfId="194" xr:uid="{00000000-0005-0000-0000-000097190000}"/>
    <cellStyle name="Normal 2 8 10" xfId="2771" xr:uid="{00000000-0005-0000-0000-000098190000}"/>
    <cellStyle name="Normal 2 8 10 2" xfId="6990" xr:uid="{00000000-0005-0000-0000-000099190000}"/>
    <cellStyle name="Normal 2 8 10 2 2" xfId="15758" xr:uid="{00000000-0005-0000-0000-000099190000}"/>
    <cellStyle name="Normal 2 8 10 3" xfId="11549" xr:uid="{00000000-0005-0000-0000-000098190000}"/>
    <cellStyle name="Normal 2 8 11" xfId="4819" xr:uid="{00000000-0005-0000-0000-00009A190000}"/>
    <cellStyle name="Normal 2 8 11 2" xfId="13587" xr:uid="{00000000-0005-0000-0000-00009A190000}"/>
    <cellStyle name="Normal 2 8 12" xfId="594" xr:uid="{00000000-0005-0000-0000-00009B190000}"/>
    <cellStyle name="Normal 2 8 12 2" xfId="9378" xr:uid="{00000000-0005-0000-0000-00009B190000}"/>
    <cellStyle name="Normal 2 8 13" xfId="550" xr:uid="{00000000-0005-0000-0000-00009C190000}"/>
    <cellStyle name="Normal 2 8 13 2" xfId="9337" xr:uid="{00000000-0005-0000-0000-00009C190000}"/>
    <cellStyle name="Normal 2 8 14" xfId="9042" xr:uid="{00000000-0005-0000-0000-000097190000}"/>
    <cellStyle name="Normal 2 8 2" xfId="321" xr:uid="{00000000-0005-0000-0000-00009D190000}"/>
    <cellStyle name="Normal 2 8 2 10" xfId="9115" xr:uid="{00000000-0005-0000-0000-00009D190000}"/>
    <cellStyle name="Normal 2 8 2 2" xfId="482" xr:uid="{00000000-0005-0000-0000-00009E190000}"/>
    <cellStyle name="Normal 2 8 2 2 2" xfId="929" xr:uid="{00000000-0005-0000-0000-00009F190000}"/>
    <cellStyle name="Normal 2 8 2 2 2 2" xfId="1635" xr:uid="{00000000-0005-0000-0000-0000A0190000}"/>
    <cellStyle name="Normal 2 8 2 2 2 2 2" xfId="2709" xr:uid="{00000000-0005-0000-0000-0000A1190000}"/>
    <cellStyle name="Normal 2 8 2 2 2 2 2 2" xfId="6930" xr:uid="{00000000-0005-0000-0000-0000A2190000}"/>
    <cellStyle name="Normal 2 8 2 2 2 2 2 2 2" xfId="15698" xr:uid="{00000000-0005-0000-0000-0000A2190000}"/>
    <cellStyle name="Normal 2 8 2 2 2 2 2 3" xfId="11489" xr:uid="{00000000-0005-0000-0000-0000A1190000}"/>
    <cellStyle name="Normal 2 8 2 2 2 2 3" xfId="4538" xr:uid="{00000000-0005-0000-0000-0000A3190000}"/>
    <cellStyle name="Normal 2 8 2 2 2 2 3 2" xfId="8749" xr:uid="{00000000-0005-0000-0000-0000A4190000}"/>
    <cellStyle name="Normal 2 8 2 2 2 2 3 2 2" xfId="17517" xr:uid="{00000000-0005-0000-0000-0000A4190000}"/>
    <cellStyle name="Normal 2 8 2 2 2 2 3 3" xfId="13308" xr:uid="{00000000-0005-0000-0000-0000A3190000}"/>
    <cellStyle name="Normal 2 8 2 2 2 2 4" xfId="5856" xr:uid="{00000000-0005-0000-0000-0000A5190000}"/>
    <cellStyle name="Normal 2 8 2 2 2 2 4 2" xfId="14624" xr:uid="{00000000-0005-0000-0000-0000A5190000}"/>
    <cellStyle name="Normal 2 8 2 2 2 2 5" xfId="10415" xr:uid="{00000000-0005-0000-0000-0000A0190000}"/>
    <cellStyle name="Normal 2 8 2 2 2 3" xfId="2005" xr:uid="{00000000-0005-0000-0000-0000A6190000}"/>
    <cellStyle name="Normal 2 8 2 2 2 3 2" xfId="6226" xr:uid="{00000000-0005-0000-0000-0000A7190000}"/>
    <cellStyle name="Normal 2 8 2 2 2 3 2 2" xfId="14994" xr:uid="{00000000-0005-0000-0000-0000A7190000}"/>
    <cellStyle name="Normal 2 8 2 2 2 3 3" xfId="10785" xr:uid="{00000000-0005-0000-0000-0000A6190000}"/>
    <cellStyle name="Normal 2 8 2 2 2 4" xfId="3350" xr:uid="{00000000-0005-0000-0000-0000A8190000}"/>
    <cellStyle name="Normal 2 8 2 2 2 4 2" xfId="7568" xr:uid="{00000000-0005-0000-0000-0000A9190000}"/>
    <cellStyle name="Normal 2 8 2 2 2 4 2 2" xfId="16336" xr:uid="{00000000-0005-0000-0000-0000A9190000}"/>
    <cellStyle name="Normal 2 8 2 2 2 4 3" xfId="12127" xr:uid="{00000000-0005-0000-0000-0000A8190000}"/>
    <cellStyle name="Normal 2 8 2 2 2 5" xfId="5152" xr:uid="{00000000-0005-0000-0000-0000AA190000}"/>
    <cellStyle name="Normal 2 8 2 2 2 5 2" xfId="13920" xr:uid="{00000000-0005-0000-0000-0000AA190000}"/>
    <cellStyle name="Normal 2 8 2 2 2 6" xfId="9711" xr:uid="{00000000-0005-0000-0000-00009F190000}"/>
    <cellStyle name="Normal 2 8 2 2 3" xfId="1237" xr:uid="{00000000-0005-0000-0000-0000AB190000}"/>
    <cellStyle name="Normal 2 8 2 2 3 2" xfId="2313" xr:uid="{00000000-0005-0000-0000-0000AC190000}"/>
    <cellStyle name="Normal 2 8 2 2 3 2 2" xfId="6534" xr:uid="{00000000-0005-0000-0000-0000AD190000}"/>
    <cellStyle name="Normal 2 8 2 2 3 2 2 2" xfId="15302" xr:uid="{00000000-0005-0000-0000-0000AD190000}"/>
    <cellStyle name="Normal 2 8 2 2 3 2 3" xfId="11093" xr:uid="{00000000-0005-0000-0000-0000AC190000}"/>
    <cellStyle name="Normal 2 8 2 2 3 3" xfId="3690" xr:uid="{00000000-0005-0000-0000-0000AE190000}"/>
    <cellStyle name="Normal 2 8 2 2 3 3 2" xfId="7907" xr:uid="{00000000-0005-0000-0000-0000AF190000}"/>
    <cellStyle name="Normal 2 8 2 2 3 3 2 2" xfId="16675" xr:uid="{00000000-0005-0000-0000-0000AF190000}"/>
    <cellStyle name="Normal 2 8 2 2 3 3 3" xfId="12466" xr:uid="{00000000-0005-0000-0000-0000AE190000}"/>
    <cellStyle name="Normal 2 8 2 2 3 4" xfId="5460" xr:uid="{00000000-0005-0000-0000-0000B0190000}"/>
    <cellStyle name="Normal 2 8 2 2 3 4 2" xfId="14228" xr:uid="{00000000-0005-0000-0000-0000B0190000}"/>
    <cellStyle name="Normal 2 8 2 2 3 5" xfId="10019" xr:uid="{00000000-0005-0000-0000-0000AB190000}"/>
    <cellStyle name="Normal 2 8 2 2 4" xfId="1813" xr:uid="{00000000-0005-0000-0000-0000B1190000}"/>
    <cellStyle name="Normal 2 8 2 2 4 2" xfId="3923" xr:uid="{00000000-0005-0000-0000-0000B2190000}"/>
    <cellStyle name="Normal 2 8 2 2 4 2 2" xfId="8140" xr:uid="{00000000-0005-0000-0000-0000B3190000}"/>
    <cellStyle name="Normal 2 8 2 2 4 2 2 2" xfId="16908" xr:uid="{00000000-0005-0000-0000-0000B3190000}"/>
    <cellStyle name="Normal 2 8 2 2 4 2 3" xfId="12699" xr:uid="{00000000-0005-0000-0000-0000B2190000}"/>
    <cellStyle name="Normal 2 8 2 2 4 3" xfId="6034" xr:uid="{00000000-0005-0000-0000-0000B4190000}"/>
    <cellStyle name="Normal 2 8 2 2 4 3 2" xfId="14802" xr:uid="{00000000-0005-0000-0000-0000B4190000}"/>
    <cellStyle name="Normal 2 8 2 2 4 4" xfId="10593" xr:uid="{00000000-0005-0000-0000-0000B1190000}"/>
    <cellStyle name="Normal 2 8 2 2 5" xfId="2949" xr:uid="{00000000-0005-0000-0000-0000B5190000}"/>
    <cellStyle name="Normal 2 8 2 2 5 2" xfId="7168" xr:uid="{00000000-0005-0000-0000-0000B6190000}"/>
    <cellStyle name="Normal 2 8 2 2 5 2 2" xfId="15936" xr:uid="{00000000-0005-0000-0000-0000B6190000}"/>
    <cellStyle name="Normal 2 8 2 2 5 3" xfId="11727" xr:uid="{00000000-0005-0000-0000-0000B5190000}"/>
    <cellStyle name="Normal 2 8 2 2 6" xfId="4960" xr:uid="{00000000-0005-0000-0000-0000B7190000}"/>
    <cellStyle name="Normal 2 8 2 2 6 2" xfId="13728" xr:uid="{00000000-0005-0000-0000-0000B7190000}"/>
    <cellStyle name="Normal 2 8 2 2 7" xfId="737" xr:uid="{00000000-0005-0000-0000-0000B8190000}"/>
    <cellStyle name="Normal 2 8 2 2 7 2" xfId="9519" xr:uid="{00000000-0005-0000-0000-0000B8190000}"/>
    <cellStyle name="Normal 2 8 2 2 8" xfId="9269" xr:uid="{00000000-0005-0000-0000-00009E190000}"/>
    <cellStyle name="Normal 2 8 2 3" xfId="826" xr:uid="{00000000-0005-0000-0000-0000B9190000}"/>
    <cellStyle name="Normal 2 8 2 3 2" xfId="1394" xr:uid="{00000000-0005-0000-0000-0000BA190000}"/>
    <cellStyle name="Normal 2 8 2 3 2 2" xfId="2470" xr:uid="{00000000-0005-0000-0000-0000BB190000}"/>
    <cellStyle name="Normal 2 8 2 3 2 2 2" xfId="6691" xr:uid="{00000000-0005-0000-0000-0000BC190000}"/>
    <cellStyle name="Normal 2 8 2 3 2 2 2 2" xfId="15459" xr:uid="{00000000-0005-0000-0000-0000BC190000}"/>
    <cellStyle name="Normal 2 8 2 3 2 2 3" xfId="11250" xr:uid="{00000000-0005-0000-0000-0000BB190000}"/>
    <cellStyle name="Normal 2 8 2 3 2 3" xfId="3493" xr:uid="{00000000-0005-0000-0000-0000BD190000}"/>
    <cellStyle name="Normal 2 8 2 3 2 3 2" xfId="7711" xr:uid="{00000000-0005-0000-0000-0000BE190000}"/>
    <cellStyle name="Normal 2 8 2 3 2 3 2 2" xfId="16479" xr:uid="{00000000-0005-0000-0000-0000BE190000}"/>
    <cellStyle name="Normal 2 8 2 3 2 3 3" xfId="12270" xr:uid="{00000000-0005-0000-0000-0000BD190000}"/>
    <cellStyle name="Normal 2 8 2 3 2 4" xfId="5617" xr:uid="{00000000-0005-0000-0000-0000BF190000}"/>
    <cellStyle name="Normal 2 8 2 3 2 4 2" xfId="14385" xr:uid="{00000000-0005-0000-0000-0000BF190000}"/>
    <cellStyle name="Normal 2 8 2 3 2 5" xfId="10176" xr:uid="{00000000-0005-0000-0000-0000BA190000}"/>
    <cellStyle name="Normal 2 8 2 3 3" xfId="1902" xr:uid="{00000000-0005-0000-0000-0000C0190000}"/>
    <cellStyle name="Normal 2 8 2 3 3 2" xfId="4663" xr:uid="{00000000-0005-0000-0000-0000C1190000}"/>
    <cellStyle name="Normal 2 8 2 3 3 2 2" xfId="8873" xr:uid="{00000000-0005-0000-0000-0000C2190000}"/>
    <cellStyle name="Normal 2 8 2 3 3 2 2 2" xfId="17641" xr:uid="{00000000-0005-0000-0000-0000C2190000}"/>
    <cellStyle name="Normal 2 8 2 3 3 2 3" xfId="13432" xr:uid="{00000000-0005-0000-0000-0000C1190000}"/>
    <cellStyle name="Normal 2 8 2 3 3 3" xfId="6123" xr:uid="{00000000-0005-0000-0000-0000C3190000}"/>
    <cellStyle name="Normal 2 8 2 3 3 3 2" xfId="14891" xr:uid="{00000000-0005-0000-0000-0000C3190000}"/>
    <cellStyle name="Normal 2 8 2 3 3 4" xfId="10682" xr:uid="{00000000-0005-0000-0000-0000C0190000}"/>
    <cellStyle name="Normal 2 8 2 3 4" xfId="3092" xr:uid="{00000000-0005-0000-0000-0000C4190000}"/>
    <cellStyle name="Normal 2 8 2 3 4 2" xfId="7311" xr:uid="{00000000-0005-0000-0000-0000C5190000}"/>
    <cellStyle name="Normal 2 8 2 3 4 2 2" xfId="16079" xr:uid="{00000000-0005-0000-0000-0000C5190000}"/>
    <cellStyle name="Normal 2 8 2 3 4 3" xfId="11870" xr:uid="{00000000-0005-0000-0000-0000C4190000}"/>
    <cellStyle name="Normal 2 8 2 3 5" xfId="5049" xr:uid="{00000000-0005-0000-0000-0000C6190000}"/>
    <cellStyle name="Normal 2 8 2 3 5 2" xfId="13817" xr:uid="{00000000-0005-0000-0000-0000C6190000}"/>
    <cellStyle name="Normal 2 8 2 3 6" xfId="9608" xr:uid="{00000000-0005-0000-0000-0000B9190000}"/>
    <cellStyle name="Normal 2 8 2 4" xfId="1551" xr:uid="{00000000-0005-0000-0000-0000C7190000}"/>
    <cellStyle name="Normal 2 8 2 4 2" xfId="2627" xr:uid="{00000000-0005-0000-0000-0000C8190000}"/>
    <cellStyle name="Normal 2 8 2 4 2 2" xfId="4320" xr:uid="{00000000-0005-0000-0000-0000C9190000}"/>
    <cellStyle name="Normal 2 8 2 4 2 2 2" xfId="8535" xr:uid="{00000000-0005-0000-0000-0000CA190000}"/>
    <cellStyle name="Normal 2 8 2 4 2 2 2 2" xfId="17303" xr:uid="{00000000-0005-0000-0000-0000CA190000}"/>
    <cellStyle name="Normal 2 8 2 4 2 2 3" xfId="13094" xr:uid="{00000000-0005-0000-0000-0000C9190000}"/>
    <cellStyle name="Normal 2 8 2 4 2 3" xfId="6848" xr:uid="{00000000-0005-0000-0000-0000CB190000}"/>
    <cellStyle name="Normal 2 8 2 4 2 3 2" xfId="15616" xr:uid="{00000000-0005-0000-0000-0000CB190000}"/>
    <cellStyle name="Normal 2 8 2 4 2 4" xfId="11407" xr:uid="{00000000-0005-0000-0000-0000C8190000}"/>
    <cellStyle name="Normal 2 8 2 4 3" xfId="3275" xr:uid="{00000000-0005-0000-0000-0000CC190000}"/>
    <cellStyle name="Normal 2 8 2 4 3 2" xfId="7493" xr:uid="{00000000-0005-0000-0000-0000CD190000}"/>
    <cellStyle name="Normal 2 8 2 4 3 2 2" xfId="16261" xr:uid="{00000000-0005-0000-0000-0000CD190000}"/>
    <cellStyle name="Normal 2 8 2 4 3 3" xfId="12052" xr:uid="{00000000-0005-0000-0000-0000CC190000}"/>
    <cellStyle name="Normal 2 8 2 4 4" xfId="5774" xr:uid="{00000000-0005-0000-0000-0000CE190000}"/>
    <cellStyle name="Normal 2 8 2 4 4 2" xfId="14542" xr:uid="{00000000-0005-0000-0000-0000CE190000}"/>
    <cellStyle name="Normal 2 8 2 4 5" xfId="10333" xr:uid="{00000000-0005-0000-0000-0000C7190000}"/>
    <cellStyle name="Normal 2 8 2 5" xfId="1080" xr:uid="{00000000-0005-0000-0000-0000CF190000}"/>
    <cellStyle name="Normal 2 8 2 5 2" xfId="2156" xr:uid="{00000000-0005-0000-0000-0000D0190000}"/>
    <cellStyle name="Normal 2 8 2 5 2 2" xfId="6377" xr:uid="{00000000-0005-0000-0000-0000D1190000}"/>
    <cellStyle name="Normal 2 8 2 5 2 2 2" xfId="15145" xr:uid="{00000000-0005-0000-0000-0000D1190000}"/>
    <cellStyle name="Normal 2 8 2 5 2 3" xfId="10936" xr:uid="{00000000-0005-0000-0000-0000D0190000}"/>
    <cellStyle name="Normal 2 8 2 5 3" xfId="3845" xr:uid="{00000000-0005-0000-0000-0000D2190000}"/>
    <cellStyle name="Normal 2 8 2 5 3 2" xfId="8062" xr:uid="{00000000-0005-0000-0000-0000D3190000}"/>
    <cellStyle name="Normal 2 8 2 5 3 2 2" xfId="16830" xr:uid="{00000000-0005-0000-0000-0000D3190000}"/>
    <cellStyle name="Normal 2 8 2 5 3 3" xfId="12621" xr:uid="{00000000-0005-0000-0000-0000D2190000}"/>
    <cellStyle name="Normal 2 8 2 5 4" xfId="5303" xr:uid="{00000000-0005-0000-0000-0000D4190000}"/>
    <cellStyle name="Normal 2 8 2 5 4 2" xfId="14071" xr:uid="{00000000-0005-0000-0000-0000D4190000}"/>
    <cellStyle name="Normal 2 8 2 5 5" xfId="9862" xr:uid="{00000000-0005-0000-0000-0000CF190000}"/>
    <cellStyle name="Normal 2 8 2 6" xfId="1711" xr:uid="{00000000-0005-0000-0000-0000D5190000}"/>
    <cellStyle name="Normal 2 8 2 6 2" xfId="4627" xr:uid="{00000000-0005-0000-0000-0000D6190000}"/>
    <cellStyle name="Normal 2 8 2 6 2 2" xfId="8837" xr:uid="{00000000-0005-0000-0000-0000D7190000}"/>
    <cellStyle name="Normal 2 8 2 6 2 2 2" xfId="17605" xr:uid="{00000000-0005-0000-0000-0000D7190000}"/>
    <cellStyle name="Normal 2 8 2 6 2 3" xfId="13396" xr:uid="{00000000-0005-0000-0000-0000D6190000}"/>
    <cellStyle name="Normal 2 8 2 6 3" xfId="5932" xr:uid="{00000000-0005-0000-0000-0000D8190000}"/>
    <cellStyle name="Normal 2 8 2 6 3 2" xfId="14700" xr:uid="{00000000-0005-0000-0000-0000D8190000}"/>
    <cellStyle name="Normal 2 8 2 6 4" xfId="10491" xr:uid="{00000000-0005-0000-0000-0000D5190000}"/>
    <cellStyle name="Normal 2 8 2 7" xfId="2874" xr:uid="{00000000-0005-0000-0000-0000D9190000}"/>
    <cellStyle name="Normal 2 8 2 7 2" xfId="7093" xr:uid="{00000000-0005-0000-0000-0000DA190000}"/>
    <cellStyle name="Normal 2 8 2 7 2 2" xfId="15861" xr:uid="{00000000-0005-0000-0000-0000DA190000}"/>
    <cellStyle name="Normal 2 8 2 7 3" xfId="11652" xr:uid="{00000000-0005-0000-0000-0000D9190000}"/>
    <cellStyle name="Normal 2 8 2 8" xfId="4858" xr:uid="{00000000-0005-0000-0000-0000DB190000}"/>
    <cellStyle name="Normal 2 8 2 8 2" xfId="13626" xr:uid="{00000000-0005-0000-0000-0000DB190000}"/>
    <cellStyle name="Normal 2 8 2 9" xfId="633" xr:uid="{00000000-0005-0000-0000-0000DC190000}"/>
    <cellStyle name="Normal 2 8 2 9 2" xfId="9417" xr:uid="{00000000-0005-0000-0000-0000DC190000}"/>
    <cellStyle name="Normal 2 8 3" xfId="350" xr:uid="{00000000-0005-0000-0000-0000DD190000}"/>
    <cellStyle name="Normal 2 8 3 10" xfId="9142" xr:uid="{00000000-0005-0000-0000-0000DD190000}"/>
    <cellStyle name="Normal 2 8 3 2" xfId="509" xr:uid="{00000000-0005-0000-0000-0000DE190000}"/>
    <cellStyle name="Normal 2 8 3 2 2" xfId="951" xr:uid="{00000000-0005-0000-0000-0000DF190000}"/>
    <cellStyle name="Normal 2 8 3 2 2 2" xfId="1644" xr:uid="{00000000-0005-0000-0000-0000E0190000}"/>
    <cellStyle name="Normal 2 8 3 2 2 2 2" xfId="2718" xr:uid="{00000000-0005-0000-0000-0000E1190000}"/>
    <cellStyle name="Normal 2 8 3 2 2 2 2 2" xfId="6939" xr:uid="{00000000-0005-0000-0000-0000E2190000}"/>
    <cellStyle name="Normal 2 8 3 2 2 2 2 2 2" xfId="15707" xr:uid="{00000000-0005-0000-0000-0000E2190000}"/>
    <cellStyle name="Normal 2 8 3 2 2 2 2 3" xfId="11498" xr:uid="{00000000-0005-0000-0000-0000E1190000}"/>
    <cellStyle name="Normal 2 8 3 2 2 2 3" xfId="4464" xr:uid="{00000000-0005-0000-0000-0000E3190000}"/>
    <cellStyle name="Normal 2 8 3 2 2 2 3 2" xfId="8679" xr:uid="{00000000-0005-0000-0000-0000E4190000}"/>
    <cellStyle name="Normal 2 8 3 2 2 2 3 2 2" xfId="17447" xr:uid="{00000000-0005-0000-0000-0000E4190000}"/>
    <cellStyle name="Normal 2 8 3 2 2 2 3 3" xfId="13238" xr:uid="{00000000-0005-0000-0000-0000E3190000}"/>
    <cellStyle name="Normal 2 8 3 2 2 2 4" xfId="5865" xr:uid="{00000000-0005-0000-0000-0000E5190000}"/>
    <cellStyle name="Normal 2 8 3 2 2 2 4 2" xfId="14633" xr:uid="{00000000-0005-0000-0000-0000E5190000}"/>
    <cellStyle name="Normal 2 8 3 2 2 2 5" xfId="10424" xr:uid="{00000000-0005-0000-0000-0000E0190000}"/>
    <cellStyle name="Normal 2 8 3 2 2 3" xfId="2027" xr:uid="{00000000-0005-0000-0000-0000E6190000}"/>
    <cellStyle name="Normal 2 8 3 2 2 3 2" xfId="6248" xr:uid="{00000000-0005-0000-0000-0000E7190000}"/>
    <cellStyle name="Normal 2 8 3 2 2 3 2 2" xfId="15016" xr:uid="{00000000-0005-0000-0000-0000E7190000}"/>
    <cellStyle name="Normal 2 8 3 2 2 3 3" xfId="10807" xr:uid="{00000000-0005-0000-0000-0000E6190000}"/>
    <cellStyle name="Normal 2 8 3 2 2 4" xfId="3359" xr:uid="{00000000-0005-0000-0000-0000E8190000}"/>
    <cellStyle name="Normal 2 8 3 2 2 4 2" xfId="7577" xr:uid="{00000000-0005-0000-0000-0000E9190000}"/>
    <cellStyle name="Normal 2 8 3 2 2 4 2 2" xfId="16345" xr:uid="{00000000-0005-0000-0000-0000E9190000}"/>
    <cellStyle name="Normal 2 8 3 2 2 4 3" xfId="12136" xr:uid="{00000000-0005-0000-0000-0000E8190000}"/>
    <cellStyle name="Normal 2 8 3 2 2 5" xfId="5174" xr:uid="{00000000-0005-0000-0000-0000EA190000}"/>
    <cellStyle name="Normal 2 8 3 2 2 5 2" xfId="13942" xr:uid="{00000000-0005-0000-0000-0000EA190000}"/>
    <cellStyle name="Normal 2 8 3 2 2 6" xfId="9733" xr:uid="{00000000-0005-0000-0000-0000DF190000}"/>
    <cellStyle name="Normal 2 8 3 2 3" xfId="1264" xr:uid="{00000000-0005-0000-0000-0000EB190000}"/>
    <cellStyle name="Normal 2 8 3 2 3 2" xfId="2340" xr:uid="{00000000-0005-0000-0000-0000EC190000}"/>
    <cellStyle name="Normal 2 8 3 2 3 2 2" xfId="6561" xr:uid="{00000000-0005-0000-0000-0000ED190000}"/>
    <cellStyle name="Normal 2 8 3 2 3 2 2 2" xfId="15329" xr:uid="{00000000-0005-0000-0000-0000ED190000}"/>
    <cellStyle name="Normal 2 8 3 2 3 2 3" xfId="11120" xr:uid="{00000000-0005-0000-0000-0000EC190000}"/>
    <cellStyle name="Normal 2 8 3 2 3 3" xfId="3717" xr:uid="{00000000-0005-0000-0000-0000EE190000}"/>
    <cellStyle name="Normal 2 8 3 2 3 3 2" xfId="7934" xr:uid="{00000000-0005-0000-0000-0000EF190000}"/>
    <cellStyle name="Normal 2 8 3 2 3 3 2 2" xfId="16702" xr:uid="{00000000-0005-0000-0000-0000EF190000}"/>
    <cellStyle name="Normal 2 8 3 2 3 3 3" xfId="12493" xr:uid="{00000000-0005-0000-0000-0000EE190000}"/>
    <cellStyle name="Normal 2 8 3 2 3 4" xfId="5487" xr:uid="{00000000-0005-0000-0000-0000F0190000}"/>
    <cellStyle name="Normal 2 8 3 2 3 4 2" xfId="14255" xr:uid="{00000000-0005-0000-0000-0000F0190000}"/>
    <cellStyle name="Normal 2 8 3 2 3 5" xfId="10046" xr:uid="{00000000-0005-0000-0000-0000EB190000}"/>
    <cellStyle name="Normal 2 8 3 2 4" xfId="1835" xr:uid="{00000000-0005-0000-0000-0000F1190000}"/>
    <cellStyle name="Normal 2 8 3 2 4 2" xfId="3932" xr:uid="{00000000-0005-0000-0000-0000F2190000}"/>
    <cellStyle name="Normal 2 8 3 2 4 2 2" xfId="8149" xr:uid="{00000000-0005-0000-0000-0000F3190000}"/>
    <cellStyle name="Normal 2 8 3 2 4 2 2 2" xfId="16917" xr:uid="{00000000-0005-0000-0000-0000F3190000}"/>
    <cellStyle name="Normal 2 8 3 2 4 2 3" xfId="12708" xr:uid="{00000000-0005-0000-0000-0000F2190000}"/>
    <cellStyle name="Normal 2 8 3 2 4 3" xfId="6056" xr:uid="{00000000-0005-0000-0000-0000F4190000}"/>
    <cellStyle name="Normal 2 8 3 2 4 3 2" xfId="14824" xr:uid="{00000000-0005-0000-0000-0000F4190000}"/>
    <cellStyle name="Normal 2 8 3 2 4 4" xfId="10615" xr:uid="{00000000-0005-0000-0000-0000F1190000}"/>
    <cellStyle name="Normal 2 8 3 2 5" xfId="2958" xr:uid="{00000000-0005-0000-0000-0000F5190000}"/>
    <cellStyle name="Normal 2 8 3 2 5 2" xfId="7177" xr:uid="{00000000-0005-0000-0000-0000F6190000}"/>
    <cellStyle name="Normal 2 8 3 2 5 2 2" xfId="15945" xr:uid="{00000000-0005-0000-0000-0000F6190000}"/>
    <cellStyle name="Normal 2 8 3 2 5 3" xfId="11736" xr:uid="{00000000-0005-0000-0000-0000F5190000}"/>
    <cellStyle name="Normal 2 8 3 2 6" xfId="4982" xr:uid="{00000000-0005-0000-0000-0000F7190000}"/>
    <cellStyle name="Normal 2 8 3 2 6 2" xfId="13750" xr:uid="{00000000-0005-0000-0000-0000F7190000}"/>
    <cellStyle name="Normal 2 8 3 2 7" xfId="759" xr:uid="{00000000-0005-0000-0000-0000F8190000}"/>
    <cellStyle name="Normal 2 8 3 2 7 2" xfId="9541" xr:uid="{00000000-0005-0000-0000-0000F8190000}"/>
    <cellStyle name="Normal 2 8 3 2 8" xfId="9296" xr:uid="{00000000-0005-0000-0000-0000DE190000}"/>
    <cellStyle name="Normal 2 8 3 3" xfId="848" xr:uid="{00000000-0005-0000-0000-0000F9190000}"/>
    <cellStyle name="Normal 2 8 3 3 2" xfId="1421" xr:uid="{00000000-0005-0000-0000-0000FA190000}"/>
    <cellStyle name="Normal 2 8 3 3 2 2" xfId="2497" xr:uid="{00000000-0005-0000-0000-0000FB190000}"/>
    <cellStyle name="Normal 2 8 3 3 2 2 2" xfId="6718" xr:uid="{00000000-0005-0000-0000-0000FC190000}"/>
    <cellStyle name="Normal 2 8 3 3 2 2 2 2" xfId="15486" xr:uid="{00000000-0005-0000-0000-0000FC190000}"/>
    <cellStyle name="Normal 2 8 3 3 2 2 3" xfId="11277" xr:uid="{00000000-0005-0000-0000-0000FB190000}"/>
    <cellStyle name="Normal 2 8 3 3 2 3" xfId="3520" xr:uid="{00000000-0005-0000-0000-0000FD190000}"/>
    <cellStyle name="Normal 2 8 3 3 2 3 2" xfId="7738" xr:uid="{00000000-0005-0000-0000-0000FE190000}"/>
    <cellStyle name="Normal 2 8 3 3 2 3 2 2" xfId="16506" xr:uid="{00000000-0005-0000-0000-0000FE190000}"/>
    <cellStyle name="Normal 2 8 3 3 2 3 3" xfId="12297" xr:uid="{00000000-0005-0000-0000-0000FD190000}"/>
    <cellStyle name="Normal 2 8 3 3 2 4" xfId="5644" xr:uid="{00000000-0005-0000-0000-0000FF190000}"/>
    <cellStyle name="Normal 2 8 3 3 2 4 2" xfId="14412" xr:uid="{00000000-0005-0000-0000-0000FF190000}"/>
    <cellStyle name="Normal 2 8 3 3 2 5" xfId="10203" xr:uid="{00000000-0005-0000-0000-0000FA190000}"/>
    <cellStyle name="Normal 2 8 3 3 3" xfId="1924" xr:uid="{00000000-0005-0000-0000-0000001A0000}"/>
    <cellStyle name="Normal 2 8 3 3 3 2" xfId="4709" xr:uid="{00000000-0005-0000-0000-0000011A0000}"/>
    <cellStyle name="Normal 2 8 3 3 3 2 2" xfId="8919" xr:uid="{00000000-0005-0000-0000-0000021A0000}"/>
    <cellStyle name="Normal 2 8 3 3 3 2 2 2" xfId="17687" xr:uid="{00000000-0005-0000-0000-0000021A0000}"/>
    <cellStyle name="Normal 2 8 3 3 3 2 3" xfId="13478" xr:uid="{00000000-0005-0000-0000-0000011A0000}"/>
    <cellStyle name="Normal 2 8 3 3 3 3" xfId="6145" xr:uid="{00000000-0005-0000-0000-0000031A0000}"/>
    <cellStyle name="Normal 2 8 3 3 3 3 2" xfId="14913" xr:uid="{00000000-0005-0000-0000-0000031A0000}"/>
    <cellStyle name="Normal 2 8 3 3 3 4" xfId="10704" xr:uid="{00000000-0005-0000-0000-0000001A0000}"/>
    <cellStyle name="Normal 2 8 3 3 4" xfId="3119" xr:uid="{00000000-0005-0000-0000-0000041A0000}"/>
    <cellStyle name="Normal 2 8 3 3 4 2" xfId="7338" xr:uid="{00000000-0005-0000-0000-0000051A0000}"/>
    <cellStyle name="Normal 2 8 3 3 4 2 2" xfId="16106" xr:uid="{00000000-0005-0000-0000-0000051A0000}"/>
    <cellStyle name="Normal 2 8 3 3 4 3" xfId="11897" xr:uid="{00000000-0005-0000-0000-0000041A0000}"/>
    <cellStyle name="Normal 2 8 3 3 5" xfId="5071" xr:uid="{00000000-0005-0000-0000-0000061A0000}"/>
    <cellStyle name="Normal 2 8 3 3 5 2" xfId="13839" xr:uid="{00000000-0005-0000-0000-0000061A0000}"/>
    <cellStyle name="Normal 2 8 3 3 6" xfId="9630" xr:uid="{00000000-0005-0000-0000-0000F9190000}"/>
    <cellStyle name="Normal 2 8 3 4" xfId="1578" xr:uid="{00000000-0005-0000-0000-0000071A0000}"/>
    <cellStyle name="Normal 2 8 3 4 2" xfId="2654" xr:uid="{00000000-0005-0000-0000-0000081A0000}"/>
    <cellStyle name="Normal 2 8 3 4 2 2" xfId="6875" xr:uid="{00000000-0005-0000-0000-0000091A0000}"/>
    <cellStyle name="Normal 2 8 3 4 2 2 2" xfId="15643" xr:uid="{00000000-0005-0000-0000-0000091A0000}"/>
    <cellStyle name="Normal 2 8 3 4 2 3" xfId="11434" xr:uid="{00000000-0005-0000-0000-0000081A0000}"/>
    <cellStyle name="Normal 2 8 3 4 3" xfId="3302" xr:uid="{00000000-0005-0000-0000-00000A1A0000}"/>
    <cellStyle name="Normal 2 8 3 4 3 2" xfId="7520" xr:uid="{00000000-0005-0000-0000-00000B1A0000}"/>
    <cellStyle name="Normal 2 8 3 4 3 2 2" xfId="16288" xr:uid="{00000000-0005-0000-0000-00000B1A0000}"/>
    <cellStyle name="Normal 2 8 3 4 3 3" xfId="12079" xr:uid="{00000000-0005-0000-0000-00000A1A0000}"/>
    <cellStyle name="Normal 2 8 3 4 4" xfId="5801" xr:uid="{00000000-0005-0000-0000-00000C1A0000}"/>
    <cellStyle name="Normal 2 8 3 4 4 2" xfId="14569" xr:uid="{00000000-0005-0000-0000-00000C1A0000}"/>
    <cellStyle name="Normal 2 8 3 4 5" xfId="10360" xr:uid="{00000000-0005-0000-0000-0000071A0000}"/>
    <cellStyle name="Normal 2 8 3 5" xfId="1107" xr:uid="{00000000-0005-0000-0000-00000D1A0000}"/>
    <cellStyle name="Normal 2 8 3 5 2" xfId="2183" xr:uid="{00000000-0005-0000-0000-00000E1A0000}"/>
    <cellStyle name="Normal 2 8 3 5 2 2" xfId="6404" xr:uid="{00000000-0005-0000-0000-00000F1A0000}"/>
    <cellStyle name="Normal 2 8 3 5 2 2 2" xfId="15172" xr:uid="{00000000-0005-0000-0000-00000F1A0000}"/>
    <cellStyle name="Normal 2 8 3 5 2 3" xfId="10963" xr:uid="{00000000-0005-0000-0000-00000E1A0000}"/>
    <cellStyle name="Normal 2 8 3 5 3" xfId="3872" xr:uid="{00000000-0005-0000-0000-0000101A0000}"/>
    <cellStyle name="Normal 2 8 3 5 3 2" xfId="8089" xr:uid="{00000000-0005-0000-0000-0000111A0000}"/>
    <cellStyle name="Normal 2 8 3 5 3 2 2" xfId="16857" xr:uid="{00000000-0005-0000-0000-0000111A0000}"/>
    <cellStyle name="Normal 2 8 3 5 3 3" xfId="12648" xr:uid="{00000000-0005-0000-0000-0000101A0000}"/>
    <cellStyle name="Normal 2 8 3 5 4" xfId="5330" xr:uid="{00000000-0005-0000-0000-0000121A0000}"/>
    <cellStyle name="Normal 2 8 3 5 4 2" xfId="14098" xr:uid="{00000000-0005-0000-0000-0000121A0000}"/>
    <cellStyle name="Normal 2 8 3 5 5" xfId="9889" xr:uid="{00000000-0005-0000-0000-00000D1A0000}"/>
    <cellStyle name="Normal 2 8 3 6" xfId="1733" xr:uid="{00000000-0005-0000-0000-0000131A0000}"/>
    <cellStyle name="Normal 2 8 3 6 2" xfId="5954" xr:uid="{00000000-0005-0000-0000-0000141A0000}"/>
    <cellStyle name="Normal 2 8 3 6 2 2" xfId="14722" xr:uid="{00000000-0005-0000-0000-0000141A0000}"/>
    <cellStyle name="Normal 2 8 3 6 3" xfId="10513" xr:uid="{00000000-0005-0000-0000-0000131A0000}"/>
    <cellStyle name="Normal 2 8 3 7" xfId="2901" xr:uid="{00000000-0005-0000-0000-0000151A0000}"/>
    <cellStyle name="Normal 2 8 3 7 2" xfId="7120" xr:uid="{00000000-0005-0000-0000-0000161A0000}"/>
    <cellStyle name="Normal 2 8 3 7 2 2" xfId="15888" xr:uid="{00000000-0005-0000-0000-0000161A0000}"/>
    <cellStyle name="Normal 2 8 3 7 3" xfId="11679" xr:uid="{00000000-0005-0000-0000-0000151A0000}"/>
    <cellStyle name="Normal 2 8 3 8" xfId="4880" xr:uid="{00000000-0005-0000-0000-0000171A0000}"/>
    <cellStyle name="Normal 2 8 3 8 2" xfId="13648" xr:uid="{00000000-0005-0000-0000-0000171A0000}"/>
    <cellStyle name="Normal 2 8 3 9" xfId="655" xr:uid="{00000000-0005-0000-0000-0000181A0000}"/>
    <cellStyle name="Normal 2 8 3 9 2" xfId="9439" xr:uid="{00000000-0005-0000-0000-0000181A0000}"/>
    <cellStyle name="Normal 2 8 4" xfId="279" xr:uid="{00000000-0005-0000-0000-0000191A0000}"/>
    <cellStyle name="Normal 2 8 4 10" xfId="9076" xr:uid="{00000000-0005-0000-0000-0000191A0000}"/>
    <cellStyle name="Normal 2 8 4 2" xfId="443" xr:uid="{00000000-0005-0000-0000-00001A1A0000}"/>
    <cellStyle name="Normal 2 8 4 2 2" xfId="1198" xr:uid="{00000000-0005-0000-0000-00001B1A0000}"/>
    <cellStyle name="Normal 2 8 4 2 2 2" xfId="2274" xr:uid="{00000000-0005-0000-0000-00001C1A0000}"/>
    <cellStyle name="Normal 2 8 4 2 2 2 2" xfId="6495" xr:uid="{00000000-0005-0000-0000-00001D1A0000}"/>
    <cellStyle name="Normal 2 8 4 2 2 2 2 2" xfId="15263" xr:uid="{00000000-0005-0000-0000-00001D1A0000}"/>
    <cellStyle name="Normal 2 8 4 2 2 2 3" xfId="11054" xr:uid="{00000000-0005-0000-0000-00001C1A0000}"/>
    <cellStyle name="Normal 2 8 4 2 2 3" xfId="3454" xr:uid="{00000000-0005-0000-0000-00001E1A0000}"/>
    <cellStyle name="Normal 2 8 4 2 2 3 2" xfId="7672" xr:uid="{00000000-0005-0000-0000-00001F1A0000}"/>
    <cellStyle name="Normal 2 8 4 2 2 3 2 2" xfId="16440" xr:uid="{00000000-0005-0000-0000-00001F1A0000}"/>
    <cellStyle name="Normal 2 8 4 2 2 3 3" xfId="12231" xr:uid="{00000000-0005-0000-0000-00001E1A0000}"/>
    <cellStyle name="Normal 2 8 4 2 2 4" xfId="5421" xr:uid="{00000000-0005-0000-0000-0000201A0000}"/>
    <cellStyle name="Normal 2 8 4 2 2 4 2" xfId="14189" xr:uid="{00000000-0005-0000-0000-0000201A0000}"/>
    <cellStyle name="Normal 2 8 4 2 2 5" xfId="9980" xr:uid="{00000000-0005-0000-0000-00001B1A0000}"/>
    <cellStyle name="Normal 2 8 4 2 3" xfId="1966" xr:uid="{00000000-0005-0000-0000-0000211A0000}"/>
    <cellStyle name="Normal 2 8 4 2 3 2" xfId="4791" xr:uid="{00000000-0005-0000-0000-0000221A0000}"/>
    <cellStyle name="Normal 2 8 4 2 3 2 2" xfId="9000" xr:uid="{00000000-0005-0000-0000-0000231A0000}"/>
    <cellStyle name="Normal 2 8 4 2 3 2 2 2" xfId="17768" xr:uid="{00000000-0005-0000-0000-0000231A0000}"/>
    <cellStyle name="Normal 2 8 4 2 3 2 3" xfId="13559" xr:uid="{00000000-0005-0000-0000-0000221A0000}"/>
    <cellStyle name="Normal 2 8 4 2 3 3" xfId="6187" xr:uid="{00000000-0005-0000-0000-0000241A0000}"/>
    <cellStyle name="Normal 2 8 4 2 3 3 2" xfId="14955" xr:uid="{00000000-0005-0000-0000-0000241A0000}"/>
    <cellStyle name="Normal 2 8 4 2 3 4" xfId="10746" xr:uid="{00000000-0005-0000-0000-0000211A0000}"/>
    <cellStyle name="Normal 2 8 4 2 4" xfId="3053" xr:uid="{00000000-0005-0000-0000-0000251A0000}"/>
    <cellStyle name="Normal 2 8 4 2 4 2" xfId="7272" xr:uid="{00000000-0005-0000-0000-0000261A0000}"/>
    <cellStyle name="Normal 2 8 4 2 4 2 2" xfId="16040" xr:uid="{00000000-0005-0000-0000-0000261A0000}"/>
    <cellStyle name="Normal 2 8 4 2 4 3" xfId="11831" xr:uid="{00000000-0005-0000-0000-0000251A0000}"/>
    <cellStyle name="Normal 2 8 4 2 5" xfId="5113" xr:uid="{00000000-0005-0000-0000-0000271A0000}"/>
    <cellStyle name="Normal 2 8 4 2 5 2" xfId="13881" xr:uid="{00000000-0005-0000-0000-0000271A0000}"/>
    <cellStyle name="Normal 2 8 4 2 6" xfId="890" xr:uid="{00000000-0005-0000-0000-0000281A0000}"/>
    <cellStyle name="Normal 2 8 4 2 6 2" xfId="9672" xr:uid="{00000000-0005-0000-0000-0000281A0000}"/>
    <cellStyle name="Normal 2 8 4 2 7" xfId="9230" xr:uid="{00000000-0005-0000-0000-00001A1A0000}"/>
    <cellStyle name="Normal 2 8 4 3" xfId="1355" xr:uid="{00000000-0005-0000-0000-0000291A0000}"/>
    <cellStyle name="Normal 2 8 4 3 2" xfId="2431" xr:uid="{00000000-0005-0000-0000-00002A1A0000}"/>
    <cellStyle name="Normal 2 8 4 3 2 2" xfId="4082" xr:uid="{00000000-0005-0000-0000-00002B1A0000}"/>
    <cellStyle name="Normal 2 8 4 3 2 2 2" xfId="8298" xr:uid="{00000000-0005-0000-0000-00002C1A0000}"/>
    <cellStyle name="Normal 2 8 4 3 2 2 2 2" xfId="17066" xr:uid="{00000000-0005-0000-0000-00002C1A0000}"/>
    <cellStyle name="Normal 2 8 4 3 2 2 3" xfId="12857" xr:uid="{00000000-0005-0000-0000-00002B1A0000}"/>
    <cellStyle name="Normal 2 8 4 3 2 3" xfId="6652" xr:uid="{00000000-0005-0000-0000-00002D1A0000}"/>
    <cellStyle name="Normal 2 8 4 3 2 3 2" xfId="15420" xr:uid="{00000000-0005-0000-0000-00002D1A0000}"/>
    <cellStyle name="Normal 2 8 4 3 2 4" xfId="11211" xr:uid="{00000000-0005-0000-0000-00002A1A0000}"/>
    <cellStyle name="Normal 2 8 4 3 3" xfId="3236" xr:uid="{00000000-0005-0000-0000-00002E1A0000}"/>
    <cellStyle name="Normal 2 8 4 3 3 2" xfId="7454" xr:uid="{00000000-0005-0000-0000-00002F1A0000}"/>
    <cellStyle name="Normal 2 8 4 3 3 2 2" xfId="16222" xr:uid="{00000000-0005-0000-0000-00002F1A0000}"/>
    <cellStyle name="Normal 2 8 4 3 3 3" xfId="12013" xr:uid="{00000000-0005-0000-0000-00002E1A0000}"/>
    <cellStyle name="Normal 2 8 4 3 4" xfId="5578" xr:uid="{00000000-0005-0000-0000-0000301A0000}"/>
    <cellStyle name="Normal 2 8 4 3 4 2" xfId="14346" xr:uid="{00000000-0005-0000-0000-0000301A0000}"/>
    <cellStyle name="Normal 2 8 4 3 5" xfId="10137" xr:uid="{00000000-0005-0000-0000-0000291A0000}"/>
    <cellStyle name="Normal 2 8 4 4" xfId="1512" xr:uid="{00000000-0005-0000-0000-0000311A0000}"/>
    <cellStyle name="Normal 2 8 4 4 2" xfId="2588" xr:uid="{00000000-0005-0000-0000-0000321A0000}"/>
    <cellStyle name="Normal 2 8 4 4 2 2" xfId="6809" xr:uid="{00000000-0005-0000-0000-0000331A0000}"/>
    <cellStyle name="Normal 2 8 4 4 2 2 2" xfId="15577" xr:uid="{00000000-0005-0000-0000-0000331A0000}"/>
    <cellStyle name="Normal 2 8 4 4 2 3" xfId="11368" xr:uid="{00000000-0005-0000-0000-0000321A0000}"/>
    <cellStyle name="Normal 2 8 4 4 3" xfId="3657" xr:uid="{00000000-0005-0000-0000-0000341A0000}"/>
    <cellStyle name="Normal 2 8 4 4 3 2" xfId="7874" xr:uid="{00000000-0005-0000-0000-0000351A0000}"/>
    <cellStyle name="Normal 2 8 4 4 3 2 2" xfId="16642" xr:uid="{00000000-0005-0000-0000-0000351A0000}"/>
    <cellStyle name="Normal 2 8 4 4 3 3" xfId="12433" xr:uid="{00000000-0005-0000-0000-0000341A0000}"/>
    <cellStyle name="Normal 2 8 4 4 4" xfId="5735" xr:uid="{00000000-0005-0000-0000-0000361A0000}"/>
    <cellStyle name="Normal 2 8 4 4 4 2" xfId="14503" xr:uid="{00000000-0005-0000-0000-0000361A0000}"/>
    <cellStyle name="Normal 2 8 4 4 5" xfId="10294" xr:uid="{00000000-0005-0000-0000-0000311A0000}"/>
    <cellStyle name="Normal 2 8 4 5" xfId="1041" xr:uid="{00000000-0005-0000-0000-0000371A0000}"/>
    <cellStyle name="Normal 2 8 4 5 2" xfId="2117" xr:uid="{00000000-0005-0000-0000-0000381A0000}"/>
    <cellStyle name="Normal 2 8 4 5 2 2" xfId="6338" xr:uid="{00000000-0005-0000-0000-0000391A0000}"/>
    <cellStyle name="Normal 2 8 4 5 2 2 2" xfId="15106" xr:uid="{00000000-0005-0000-0000-0000391A0000}"/>
    <cellStyle name="Normal 2 8 4 5 2 3" xfId="10897" xr:uid="{00000000-0005-0000-0000-0000381A0000}"/>
    <cellStyle name="Normal 2 8 4 5 3" xfId="3806" xr:uid="{00000000-0005-0000-0000-00003A1A0000}"/>
    <cellStyle name="Normal 2 8 4 5 3 2" xfId="8023" xr:uid="{00000000-0005-0000-0000-00003B1A0000}"/>
    <cellStyle name="Normal 2 8 4 5 3 2 2" xfId="16791" xr:uid="{00000000-0005-0000-0000-00003B1A0000}"/>
    <cellStyle name="Normal 2 8 4 5 3 3" xfId="12582" xr:uid="{00000000-0005-0000-0000-00003A1A0000}"/>
    <cellStyle name="Normal 2 8 4 5 4" xfId="5264" xr:uid="{00000000-0005-0000-0000-00003C1A0000}"/>
    <cellStyle name="Normal 2 8 4 5 4 2" xfId="14032" xr:uid="{00000000-0005-0000-0000-00003C1A0000}"/>
    <cellStyle name="Normal 2 8 4 5 5" xfId="9823" xr:uid="{00000000-0005-0000-0000-0000371A0000}"/>
    <cellStyle name="Normal 2 8 4 6" xfId="1774" xr:uid="{00000000-0005-0000-0000-00003D1A0000}"/>
    <cellStyle name="Normal 2 8 4 6 2" xfId="5995" xr:uid="{00000000-0005-0000-0000-00003E1A0000}"/>
    <cellStyle name="Normal 2 8 4 6 2 2" xfId="14763" xr:uid="{00000000-0005-0000-0000-00003E1A0000}"/>
    <cellStyle name="Normal 2 8 4 6 3" xfId="10554" xr:uid="{00000000-0005-0000-0000-00003D1A0000}"/>
    <cellStyle name="Normal 2 8 4 7" xfId="2835" xr:uid="{00000000-0005-0000-0000-00003F1A0000}"/>
    <cellStyle name="Normal 2 8 4 7 2" xfId="7054" xr:uid="{00000000-0005-0000-0000-0000401A0000}"/>
    <cellStyle name="Normal 2 8 4 7 2 2" xfId="15822" xr:uid="{00000000-0005-0000-0000-0000401A0000}"/>
    <cellStyle name="Normal 2 8 4 7 3" xfId="11613" xr:uid="{00000000-0005-0000-0000-00003F1A0000}"/>
    <cellStyle name="Normal 2 8 4 8" xfId="4921" xr:uid="{00000000-0005-0000-0000-0000411A0000}"/>
    <cellStyle name="Normal 2 8 4 8 2" xfId="13689" xr:uid="{00000000-0005-0000-0000-0000411A0000}"/>
    <cellStyle name="Normal 2 8 4 9" xfId="698" xr:uid="{00000000-0005-0000-0000-0000421A0000}"/>
    <cellStyle name="Normal 2 8 4 9 2" xfId="9480" xr:uid="{00000000-0005-0000-0000-0000421A0000}"/>
    <cellStyle name="Normal 2 8 5" xfId="409" xr:uid="{00000000-0005-0000-0000-0000431A0000}"/>
    <cellStyle name="Normal 2 8 5 2" xfId="1155" xr:uid="{00000000-0005-0000-0000-0000441A0000}"/>
    <cellStyle name="Normal 2 8 5 2 2" xfId="2231" xr:uid="{00000000-0005-0000-0000-0000451A0000}"/>
    <cellStyle name="Normal 2 8 5 2 2 2" xfId="4262" xr:uid="{00000000-0005-0000-0000-0000461A0000}"/>
    <cellStyle name="Normal 2 8 5 2 2 2 2" xfId="8477" xr:uid="{00000000-0005-0000-0000-0000471A0000}"/>
    <cellStyle name="Normal 2 8 5 2 2 2 2 2" xfId="17245" xr:uid="{00000000-0005-0000-0000-0000471A0000}"/>
    <cellStyle name="Normal 2 8 5 2 2 2 3" xfId="13036" xr:uid="{00000000-0005-0000-0000-0000461A0000}"/>
    <cellStyle name="Normal 2 8 5 2 2 3" xfId="6452" xr:uid="{00000000-0005-0000-0000-0000481A0000}"/>
    <cellStyle name="Normal 2 8 5 2 2 3 2" xfId="15220" xr:uid="{00000000-0005-0000-0000-0000481A0000}"/>
    <cellStyle name="Normal 2 8 5 2 2 4" xfId="11011" xr:uid="{00000000-0005-0000-0000-0000451A0000}"/>
    <cellStyle name="Normal 2 8 5 2 3" xfId="3202" xr:uid="{00000000-0005-0000-0000-0000491A0000}"/>
    <cellStyle name="Normal 2 8 5 2 3 2" xfId="7420" xr:uid="{00000000-0005-0000-0000-00004A1A0000}"/>
    <cellStyle name="Normal 2 8 5 2 3 2 2" xfId="16188" xr:uid="{00000000-0005-0000-0000-00004A1A0000}"/>
    <cellStyle name="Normal 2 8 5 2 3 3" xfId="11979" xr:uid="{00000000-0005-0000-0000-0000491A0000}"/>
    <cellStyle name="Normal 2 8 5 2 4" xfId="5378" xr:uid="{00000000-0005-0000-0000-00004B1A0000}"/>
    <cellStyle name="Normal 2 8 5 2 4 2" xfId="14146" xr:uid="{00000000-0005-0000-0000-00004B1A0000}"/>
    <cellStyle name="Normal 2 8 5 2 5" xfId="9937" xr:uid="{00000000-0005-0000-0000-0000441A0000}"/>
    <cellStyle name="Normal 2 8 5 3" xfId="1863" xr:uid="{00000000-0005-0000-0000-00004C1A0000}"/>
    <cellStyle name="Normal 2 8 5 3 2" xfId="3623" xr:uid="{00000000-0005-0000-0000-00004D1A0000}"/>
    <cellStyle name="Normal 2 8 5 3 2 2" xfId="7840" xr:uid="{00000000-0005-0000-0000-00004E1A0000}"/>
    <cellStyle name="Normal 2 8 5 3 2 2 2" xfId="16608" xr:uid="{00000000-0005-0000-0000-00004E1A0000}"/>
    <cellStyle name="Normal 2 8 5 3 2 3" xfId="12399" xr:uid="{00000000-0005-0000-0000-00004D1A0000}"/>
    <cellStyle name="Normal 2 8 5 3 3" xfId="6084" xr:uid="{00000000-0005-0000-0000-00004F1A0000}"/>
    <cellStyle name="Normal 2 8 5 3 3 2" xfId="14852" xr:uid="{00000000-0005-0000-0000-00004F1A0000}"/>
    <cellStyle name="Normal 2 8 5 3 4" xfId="10643" xr:uid="{00000000-0005-0000-0000-00004C1A0000}"/>
    <cellStyle name="Normal 2 8 5 4" xfId="3975" xr:uid="{00000000-0005-0000-0000-0000501A0000}"/>
    <cellStyle name="Normal 2 8 5 4 2" xfId="8192" xr:uid="{00000000-0005-0000-0000-0000511A0000}"/>
    <cellStyle name="Normal 2 8 5 4 2 2" xfId="16960" xr:uid="{00000000-0005-0000-0000-0000511A0000}"/>
    <cellStyle name="Normal 2 8 5 4 3" xfId="12751" xr:uid="{00000000-0005-0000-0000-0000501A0000}"/>
    <cellStyle name="Normal 2 8 5 5" xfId="2801" xr:uid="{00000000-0005-0000-0000-0000521A0000}"/>
    <cellStyle name="Normal 2 8 5 5 2" xfId="7020" xr:uid="{00000000-0005-0000-0000-0000531A0000}"/>
    <cellStyle name="Normal 2 8 5 5 2 2" xfId="15788" xr:uid="{00000000-0005-0000-0000-0000531A0000}"/>
    <cellStyle name="Normal 2 8 5 5 3" xfId="11579" xr:uid="{00000000-0005-0000-0000-0000521A0000}"/>
    <cellStyle name="Normal 2 8 5 6" xfId="5010" xr:uid="{00000000-0005-0000-0000-0000541A0000}"/>
    <cellStyle name="Normal 2 8 5 6 2" xfId="13778" xr:uid="{00000000-0005-0000-0000-0000541A0000}"/>
    <cellStyle name="Normal 2 8 5 7" xfId="787" xr:uid="{00000000-0005-0000-0000-0000551A0000}"/>
    <cellStyle name="Normal 2 8 5 7 2" xfId="9569" xr:uid="{00000000-0005-0000-0000-0000551A0000}"/>
    <cellStyle name="Normal 2 8 5 8" xfId="9196" xr:uid="{00000000-0005-0000-0000-0000431A0000}"/>
    <cellStyle name="Normal 2 8 6" xfId="1312" xr:uid="{00000000-0005-0000-0000-0000561A0000}"/>
    <cellStyle name="Normal 2 8 6 2" xfId="2388" xr:uid="{00000000-0005-0000-0000-0000571A0000}"/>
    <cellStyle name="Normal 2 8 6 2 2" xfId="3420" xr:uid="{00000000-0005-0000-0000-0000581A0000}"/>
    <cellStyle name="Normal 2 8 6 2 2 2" xfId="7638" xr:uid="{00000000-0005-0000-0000-0000591A0000}"/>
    <cellStyle name="Normal 2 8 6 2 2 2 2" xfId="16406" xr:uid="{00000000-0005-0000-0000-0000591A0000}"/>
    <cellStyle name="Normal 2 8 6 2 2 3" xfId="12197" xr:uid="{00000000-0005-0000-0000-0000581A0000}"/>
    <cellStyle name="Normal 2 8 6 2 3" xfId="6609" xr:uid="{00000000-0005-0000-0000-00005A1A0000}"/>
    <cellStyle name="Normal 2 8 6 2 3 2" xfId="15377" xr:uid="{00000000-0005-0000-0000-00005A1A0000}"/>
    <cellStyle name="Normal 2 8 6 2 4" xfId="11168" xr:uid="{00000000-0005-0000-0000-0000571A0000}"/>
    <cellStyle name="Normal 2 8 6 3" xfId="4705" xr:uid="{00000000-0005-0000-0000-00005B1A0000}"/>
    <cellStyle name="Normal 2 8 6 3 2" xfId="8915" xr:uid="{00000000-0005-0000-0000-00005C1A0000}"/>
    <cellStyle name="Normal 2 8 6 3 2 2" xfId="17683" xr:uid="{00000000-0005-0000-0000-00005C1A0000}"/>
    <cellStyle name="Normal 2 8 6 3 3" xfId="13474" xr:uid="{00000000-0005-0000-0000-00005B1A0000}"/>
    <cellStyle name="Normal 2 8 6 4" xfId="3019" xr:uid="{00000000-0005-0000-0000-00005D1A0000}"/>
    <cellStyle name="Normal 2 8 6 4 2" xfId="7238" xr:uid="{00000000-0005-0000-0000-00005E1A0000}"/>
    <cellStyle name="Normal 2 8 6 4 2 2" xfId="16006" xr:uid="{00000000-0005-0000-0000-00005E1A0000}"/>
    <cellStyle name="Normal 2 8 6 4 3" xfId="11797" xr:uid="{00000000-0005-0000-0000-00005D1A0000}"/>
    <cellStyle name="Normal 2 8 6 5" xfId="5535" xr:uid="{00000000-0005-0000-0000-00005F1A0000}"/>
    <cellStyle name="Normal 2 8 6 5 2" xfId="14303" xr:uid="{00000000-0005-0000-0000-00005F1A0000}"/>
    <cellStyle name="Normal 2 8 6 6" xfId="10094" xr:uid="{00000000-0005-0000-0000-0000561A0000}"/>
    <cellStyle name="Normal 2 8 7" xfId="1478" xr:uid="{00000000-0005-0000-0000-0000601A0000}"/>
    <cellStyle name="Normal 2 8 7 2" xfId="2554" xr:uid="{00000000-0005-0000-0000-0000611A0000}"/>
    <cellStyle name="Normal 2 8 7 2 2" xfId="4025" xr:uid="{00000000-0005-0000-0000-0000621A0000}"/>
    <cellStyle name="Normal 2 8 7 2 2 2" xfId="8242" xr:uid="{00000000-0005-0000-0000-0000631A0000}"/>
    <cellStyle name="Normal 2 8 7 2 2 2 2" xfId="17010" xr:uid="{00000000-0005-0000-0000-0000631A0000}"/>
    <cellStyle name="Normal 2 8 7 2 2 3" xfId="12801" xr:uid="{00000000-0005-0000-0000-0000621A0000}"/>
    <cellStyle name="Normal 2 8 7 2 3" xfId="6775" xr:uid="{00000000-0005-0000-0000-0000641A0000}"/>
    <cellStyle name="Normal 2 8 7 2 3 2" xfId="15543" xr:uid="{00000000-0005-0000-0000-0000641A0000}"/>
    <cellStyle name="Normal 2 8 7 2 4" xfId="11334" xr:uid="{00000000-0005-0000-0000-0000611A0000}"/>
    <cellStyle name="Normal 2 8 7 3" xfId="3170" xr:uid="{00000000-0005-0000-0000-0000651A0000}"/>
    <cellStyle name="Normal 2 8 7 3 2" xfId="7389" xr:uid="{00000000-0005-0000-0000-0000661A0000}"/>
    <cellStyle name="Normal 2 8 7 3 2 2" xfId="16157" xr:uid="{00000000-0005-0000-0000-0000661A0000}"/>
    <cellStyle name="Normal 2 8 7 3 3" xfId="11948" xr:uid="{00000000-0005-0000-0000-0000651A0000}"/>
    <cellStyle name="Normal 2 8 7 4" xfId="5701" xr:uid="{00000000-0005-0000-0000-0000671A0000}"/>
    <cellStyle name="Normal 2 8 7 4 2" xfId="14469" xr:uid="{00000000-0005-0000-0000-0000671A0000}"/>
    <cellStyle name="Normal 2 8 7 5" xfId="10260" xr:uid="{00000000-0005-0000-0000-0000601A0000}"/>
    <cellStyle name="Normal 2 8 8" xfId="998" xr:uid="{00000000-0005-0000-0000-0000681A0000}"/>
    <cellStyle name="Normal 2 8 8 2" xfId="2074" xr:uid="{00000000-0005-0000-0000-0000691A0000}"/>
    <cellStyle name="Normal 2 8 8 2 2" xfId="6295" xr:uid="{00000000-0005-0000-0000-00006A1A0000}"/>
    <cellStyle name="Normal 2 8 8 2 2 2" xfId="15063" xr:uid="{00000000-0005-0000-0000-00006A1A0000}"/>
    <cellStyle name="Normal 2 8 8 2 3" xfId="10854" xr:uid="{00000000-0005-0000-0000-0000691A0000}"/>
    <cellStyle name="Normal 2 8 8 3" xfId="3774" xr:uid="{00000000-0005-0000-0000-00006B1A0000}"/>
    <cellStyle name="Normal 2 8 8 3 2" xfId="7991" xr:uid="{00000000-0005-0000-0000-00006C1A0000}"/>
    <cellStyle name="Normal 2 8 8 3 2 2" xfId="16759" xr:uid="{00000000-0005-0000-0000-00006C1A0000}"/>
    <cellStyle name="Normal 2 8 8 3 3" xfId="12550" xr:uid="{00000000-0005-0000-0000-00006B1A0000}"/>
    <cellStyle name="Normal 2 8 8 4" xfId="5221" xr:uid="{00000000-0005-0000-0000-00006D1A0000}"/>
    <cellStyle name="Normal 2 8 8 4 2" xfId="13989" xr:uid="{00000000-0005-0000-0000-00006D1A0000}"/>
    <cellStyle name="Normal 2 8 8 5" xfId="9780" xr:uid="{00000000-0005-0000-0000-0000681A0000}"/>
    <cellStyle name="Normal 2 8 9" xfId="1672" xr:uid="{00000000-0005-0000-0000-00006E1A0000}"/>
    <cellStyle name="Normal 2 8 9 2" xfId="4774" xr:uid="{00000000-0005-0000-0000-00006F1A0000}"/>
    <cellStyle name="Normal 2 8 9 2 2" xfId="8983" xr:uid="{00000000-0005-0000-0000-0000701A0000}"/>
    <cellStyle name="Normal 2 8 9 2 2 2" xfId="17751" xr:uid="{00000000-0005-0000-0000-0000701A0000}"/>
    <cellStyle name="Normal 2 8 9 2 3" xfId="13542" xr:uid="{00000000-0005-0000-0000-00006F1A0000}"/>
    <cellStyle name="Normal 2 8 9 3" xfId="5893" xr:uid="{00000000-0005-0000-0000-0000711A0000}"/>
    <cellStyle name="Normal 2 8 9 3 2" xfId="14661" xr:uid="{00000000-0005-0000-0000-0000711A0000}"/>
    <cellStyle name="Normal 2 8 9 4" xfId="10452" xr:uid="{00000000-0005-0000-0000-00006E1A0000}"/>
    <cellStyle name="Normal 2 9" xfId="167" xr:uid="{00000000-0005-0000-0000-0000721A0000}"/>
    <cellStyle name="Normal 2 9 10" xfId="4836" xr:uid="{00000000-0005-0000-0000-0000731A0000}"/>
    <cellStyle name="Normal 2 9 10 2" xfId="13604" xr:uid="{00000000-0005-0000-0000-0000731A0000}"/>
    <cellStyle name="Normal 2 9 11" xfId="611" xr:uid="{00000000-0005-0000-0000-0000741A0000}"/>
    <cellStyle name="Normal 2 9 11 2" xfId="9395" xr:uid="{00000000-0005-0000-0000-0000741A0000}"/>
    <cellStyle name="Normal 2 9 12" xfId="548" xr:uid="{00000000-0005-0000-0000-0000751A0000}"/>
    <cellStyle name="Normal 2 9 12 2" xfId="9335" xr:uid="{00000000-0005-0000-0000-0000751A0000}"/>
    <cellStyle name="Normal 2 9 13" xfId="9020" xr:uid="{00000000-0005-0000-0000-0000721A0000}"/>
    <cellStyle name="Normal 2 9 2" xfId="365" xr:uid="{00000000-0005-0000-0000-0000761A0000}"/>
    <cellStyle name="Normal 2 9 2 10" xfId="9157" xr:uid="{00000000-0005-0000-0000-0000761A0000}"/>
    <cellStyle name="Normal 2 9 2 2" xfId="524" xr:uid="{00000000-0005-0000-0000-0000771A0000}"/>
    <cellStyle name="Normal 2 9 2 2 2" xfId="949" xr:uid="{00000000-0005-0000-0000-0000781A0000}"/>
    <cellStyle name="Normal 2 9 2 2 2 2" xfId="1642" xr:uid="{00000000-0005-0000-0000-0000791A0000}"/>
    <cellStyle name="Normal 2 9 2 2 2 2 2" xfId="2716" xr:uid="{00000000-0005-0000-0000-00007A1A0000}"/>
    <cellStyle name="Normal 2 9 2 2 2 2 2 2" xfId="6937" xr:uid="{00000000-0005-0000-0000-00007B1A0000}"/>
    <cellStyle name="Normal 2 9 2 2 2 2 2 2 2" xfId="15705" xr:uid="{00000000-0005-0000-0000-00007B1A0000}"/>
    <cellStyle name="Normal 2 9 2 2 2 2 2 3" xfId="11496" xr:uid="{00000000-0005-0000-0000-00007A1A0000}"/>
    <cellStyle name="Normal 2 9 2 2 2 2 3" xfId="4557" xr:uid="{00000000-0005-0000-0000-00007C1A0000}"/>
    <cellStyle name="Normal 2 9 2 2 2 2 3 2" xfId="8768" xr:uid="{00000000-0005-0000-0000-00007D1A0000}"/>
    <cellStyle name="Normal 2 9 2 2 2 2 3 2 2" xfId="17536" xr:uid="{00000000-0005-0000-0000-00007D1A0000}"/>
    <cellStyle name="Normal 2 9 2 2 2 2 3 3" xfId="13327" xr:uid="{00000000-0005-0000-0000-00007C1A0000}"/>
    <cellStyle name="Normal 2 9 2 2 2 2 4" xfId="5863" xr:uid="{00000000-0005-0000-0000-00007E1A0000}"/>
    <cellStyle name="Normal 2 9 2 2 2 2 4 2" xfId="14631" xr:uid="{00000000-0005-0000-0000-00007E1A0000}"/>
    <cellStyle name="Normal 2 9 2 2 2 2 5" xfId="10422" xr:uid="{00000000-0005-0000-0000-0000791A0000}"/>
    <cellStyle name="Normal 2 9 2 2 2 3" xfId="2025" xr:uid="{00000000-0005-0000-0000-00007F1A0000}"/>
    <cellStyle name="Normal 2 9 2 2 2 3 2" xfId="6246" xr:uid="{00000000-0005-0000-0000-0000801A0000}"/>
    <cellStyle name="Normal 2 9 2 2 2 3 2 2" xfId="15014" xr:uid="{00000000-0005-0000-0000-0000801A0000}"/>
    <cellStyle name="Normal 2 9 2 2 2 3 3" xfId="10805" xr:uid="{00000000-0005-0000-0000-00007F1A0000}"/>
    <cellStyle name="Normal 2 9 2 2 2 4" xfId="3357" xr:uid="{00000000-0005-0000-0000-0000811A0000}"/>
    <cellStyle name="Normal 2 9 2 2 2 4 2" xfId="7575" xr:uid="{00000000-0005-0000-0000-0000821A0000}"/>
    <cellStyle name="Normal 2 9 2 2 2 4 2 2" xfId="16343" xr:uid="{00000000-0005-0000-0000-0000821A0000}"/>
    <cellStyle name="Normal 2 9 2 2 2 4 3" xfId="12134" xr:uid="{00000000-0005-0000-0000-0000811A0000}"/>
    <cellStyle name="Normal 2 9 2 2 2 5" xfId="5172" xr:uid="{00000000-0005-0000-0000-0000831A0000}"/>
    <cellStyle name="Normal 2 9 2 2 2 5 2" xfId="13940" xr:uid="{00000000-0005-0000-0000-0000831A0000}"/>
    <cellStyle name="Normal 2 9 2 2 2 6" xfId="9731" xr:uid="{00000000-0005-0000-0000-0000781A0000}"/>
    <cellStyle name="Normal 2 9 2 2 3" xfId="1279" xr:uid="{00000000-0005-0000-0000-0000841A0000}"/>
    <cellStyle name="Normal 2 9 2 2 3 2" xfId="2355" xr:uid="{00000000-0005-0000-0000-0000851A0000}"/>
    <cellStyle name="Normal 2 9 2 2 3 2 2" xfId="6576" xr:uid="{00000000-0005-0000-0000-0000861A0000}"/>
    <cellStyle name="Normal 2 9 2 2 3 2 2 2" xfId="15344" xr:uid="{00000000-0005-0000-0000-0000861A0000}"/>
    <cellStyle name="Normal 2 9 2 2 3 2 3" xfId="11135" xr:uid="{00000000-0005-0000-0000-0000851A0000}"/>
    <cellStyle name="Normal 2 9 2 2 3 3" xfId="3732" xr:uid="{00000000-0005-0000-0000-0000871A0000}"/>
    <cellStyle name="Normal 2 9 2 2 3 3 2" xfId="7949" xr:uid="{00000000-0005-0000-0000-0000881A0000}"/>
    <cellStyle name="Normal 2 9 2 2 3 3 2 2" xfId="16717" xr:uid="{00000000-0005-0000-0000-0000881A0000}"/>
    <cellStyle name="Normal 2 9 2 2 3 3 3" xfId="12508" xr:uid="{00000000-0005-0000-0000-0000871A0000}"/>
    <cellStyle name="Normal 2 9 2 2 3 4" xfId="5502" xr:uid="{00000000-0005-0000-0000-0000891A0000}"/>
    <cellStyle name="Normal 2 9 2 2 3 4 2" xfId="14270" xr:uid="{00000000-0005-0000-0000-0000891A0000}"/>
    <cellStyle name="Normal 2 9 2 2 3 5" xfId="10061" xr:uid="{00000000-0005-0000-0000-0000841A0000}"/>
    <cellStyle name="Normal 2 9 2 2 4" xfId="1833" xr:uid="{00000000-0005-0000-0000-00008A1A0000}"/>
    <cellStyle name="Normal 2 9 2 2 4 2" xfId="3930" xr:uid="{00000000-0005-0000-0000-00008B1A0000}"/>
    <cellStyle name="Normal 2 9 2 2 4 2 2" xfId="8147" xr:uid="{00000000-0005-0000-0000-00008C1A0000}"/>
    <cellStyle name="Normal 2 9 2 2 4 2 2 2" xfId="16915" xr:uid="{00000000-0005-0000-0000-00008C1A0000}"/>
    <cellStyle name="Normal 2 9 2 2 4 2 3" xfId="12706" xr:uid="{00000000-0005-0000-0000-00008B1A0000}"/>
    <cellStyle name="Normal 2 9 2 2 4 3" xfId="6054" xr:uid="{00000000-0005-0000-0000-00008D1A0000}"/>
    <cellStyle name="Normal 2 9 2 2 4 3 2" xfId="14822" xr:uid="{00000000-0005-0000-0000-00008D1A0000}"/>
    <cellStyle name="Normal 2 9 2 2 4 4" xfId="10613" xr:uid="{00000000-0005-0000-0000-00008A1A0000}"/>
    <cellStyle name="Normal 2 9 2 2 5" xfId="2956" xr:uid="{00000000-0005-0000-0000-00008E1A0000}"/>
    <cellStyle name="Normal 2 9 2 2 5 2" xfId="7175" xr:uid="{00000000-0005-0000-0000-00008F1A0000}"/>
    <cellStyle name="Normal 2 9 2 2 5 2 2" xfId="15943" xr:uid="{00000000-0005-0000-0000-00008F1A0000}"/>
    <cellStyle name="Normal 2 9 2 2 5 3" xfId="11734" xr:uid="{00000000-0005-0000-0000-00008E1A0000}"/>
    <cellStyle name="Normal 2 9 2 2 6" xfId="4980" xr:uid="{00000000-0005-0000-0000-0000901A0000}"/>
    <cellStyle name="Normal 2 9 2 2 6 2" xfId="13748" xr:uid="{00000000-0005-0000-0000-0000901A0000}"/>
    <cellStyle name="Normal 2 9 2 2 7" xfId="757" xr:uid="{00000000-0005-0000-0000-0000911A0000}"/>
    <cellStyle name="Normal 2 9 2 2 7 2" xfId="9539" xr:uid="{00000000-0005-0000-0000-0000911A0000}"/>
    <cellStyle name="Normal 2 9 2 2 8" xfId="9311" xr:uid="{00000000-0005-0000-0000-0000771A0000}"/>
    <cellStyle name="Normal 2 9 2 3" xfId="846" xr:uid="{00000000-0005-0000-0000-0000921A0000}"/>
    <cellStyle name="Normal 2 9 2 3 2" xfId="1436" xr:uid="{00000000-0005-0000-0000-0000931A0000}"/>
    <cellStyle name="Normal 2 9 2 3 2 2" xfId="2512" xr:uid="{00000000-0005-0000-0000-0000941A0000}"/>
    <cellStyle name="Normal 2 9 2 3 2 2 2" xfId="6733" xr:uid="{00000000-0005-0000-0000-0000951A0000}"/>
    <cellStyle name="Normal 2 9 2 3 2 2 2 2" xfId="15501" xr:uid="{00000000-0005-0000-0000-0000951A0000}"/>
    <cellStyle name="Normal 2 9 2 3 2 2 3" xfId="11292" xr:uid="{00000000-0005-0000-0000-0000941A0000}"/>
    <cellStyle name="Normal 2 9 2 3 2 3" xfId="3535" xr:uid="{00000000-0005-0000-0000-0000961A0000}"/>
    <cellStyle name="Normal 2 9 2 3 2 3 2" xfId="7753" xr:uid="{00000000-0005-0000-0000-0000971A0000}"/>
    <cellStyle name="Normal 2 9 2 3 2 3 2 2" xfId="16521" xr:uid="{00000000-0005-0000-0000-0000971A0000}"/>
    <cellStyle name="Normal 2 9 2 3 2 3 3" xfId="12312" xr:uid="{00000000-0005-0000-0000-0000961A0000}"/>
    <cellStyle name="Normal 2 9 2 3 2 4" xfId="5659" xr:uid="{00000000-0005-0000-0000-0000981A0000}"/>
    <cellStyle name="Normal 2 9 2 3 2 4 2" xfId="14427" xr:uid="{00000000-0005-0000-0000-0000981A0000}"/>
    <cellStyle name="Normal 2 9 2 3 2 5" xfId="10218" xr:uid="{00000000-0005-0000-0000-0000931A0000}"/>
    <cellStyle name="Normal 2 9 2 3 3" xfId="1922" xr:uid="{00000000-0005-0000-0000-0000991A0000}"/>
    <cellStyle name="Normal 2 9 2 3 3 2" xfId="4687" xr:uid="{00000000-0005-0000-0000-00009A1A0000}"/>
    <cellStyle name="Normal 2 9 2 3 3 2 2" xfId="8897" xr:uid="{00000000-0005-0000-0000-00009B1A0000}"/>
    <cellStyle name="Normal 2 9 2 3 3 2 2 2" xfId="17665" xr:uid="{00000000-0005-0000-0000-00009B1A0000}"/>
    <cellStyle name="Normal 2 9 2 3 3 2 3" xfId="13456" xr:uid="{00000000-0005-0000-0000-00009A1A0000}"/>
    <cellStyle name="Normal 2 9 2 3 3 3" xfId="6143" xr:uid="{00000000-0005-0000-0000-00009C1A0000}"/>
    <cellStyle name="Normal 2 9 2 3 3 3 2" xfId="14911" xr:uid="{00000000-0005-0000-0000-00009C1A0000}"/>
    <cellStyle name="Normal 2 9 2 3 3 4" xfId="10702" xr:uid="{00000000-0005-0000-0000-0000991A0000}"/>
    <cellStyle name="Normal 2 9 2 3 4" xfId="3134" xr:uid="{00000000-0005-0000-0000-00009D1A0000}"/>
    <cellStyle name="Normal 2 9 2 3 4 2" xfId="7353" xr:uid="{00000000-0005-0000-0000-00009E1A0000}"/>
    <cellStyle name="Normal 2 9 2 3 4 2 2" xfId="16121" xr:uid="{00000000-0005-0000-0000-00009E1A0000}"/>
    <cellStyle name="Normal 2 9 2 3 4 3" xfId="11912" xr:uid="{00000000-0005-0000-0000-00009D1A0000}"/>
    <cellStyle name="Normal 2 9 2 3 5" xfId="5069" xr:uid="{00000000-0005-0000-0000-00009F1A0000}"/>
    <cellStyle name="Normal 2 9 2 3 5 2" xfId="13837" xr:uid="{00000000-0005-0000-0000-00009F1A0000}"/>
    <cellStyle name="Normal 2 9 2 3 6" xfId="9628" xr:uid="{00000000-0005-0000-0000-0000921A0000}"/>
    <cellStyle name="Normal 2 9 2 4" xfId="1593" xr:uid="{00000000-0005-0000-0000-0000A01A0000}"/>
    <cellStyle name="Normal 2 9 2 4 2" xfId="2669" xr:uid="{00000000-0005-0000-0000-0000A11A0000}"/>
    <cellStyle name="Normal 2 9 2 4 2 2" xfId="4105" xr:uid="{00000000-0005-0000-0000-0000A21A0000}"/>
    <cellStyle name="Normal 2 9 2 4 2 2 2" xfId="8320" xr:uid="{00000000-0005-0000-0000-0000A31A0000}"/>
    <cellStyle name="Normal 2 9 2 4 2 2 2 2" xfId="17088" xr:uid="{00000000-0005-0000-0000-0000A31A0000}"/>
    <cellStyle name="Normal 2 9 2 4 2 2 3" xfId="12879" xr:uid="{00000000-0005-0000-0000-0000A21A0000}"/>
    <cellStyle name="Normal 2 9 2 4 2 3" xfId="6890" xr:uid="{00000000-0005-0000-0000-0000A41A0000}"/>
    <cellStyle name="Normal 2 9 2 4 2 3 2" xfId="15658" xr:uid="{00000000-0005-0000-0000-0000A41A0000}"/>
    <cellStyle name="Normal 2 9 2 4 2 4" xfId="11449" xr:uid="{00000000-0005-0000-0000-0000A11A0000}"/>
    <cellStyle name="Normal 2 9 2 4 3" xfId="3317" xr:uid="{00000000-0005-0000-0000-0000A51A0000}"/>
    <cellStyle name="Normal 2 9 2 4 3 2" xfId="7535" xr:uid="{00000000-0005-0000-0000-0000A61A0000}"/>
    <cellStyle name="Normal 2 9 2 4 3 2 2" xfId="16303" xr:uid="{00000000-0005-0000-0000-0000A61A0000}"/>
    <cellStyle name="Normal 2 9 2 4 3 3" xfId="12094" xr:uid="{00000000-0005-0000-0000-0000A51A0000}"/>
    <cellStyle name="Normal 2 9 2 4 4" xfId="5816" xr:uid="{00000000-0005-0000-0000-0000A71A0000}"/>
    <cellStyle name="Normal 2 9 2 4 4 2" xfId="14584" xr:uid="{00000000-0005-0000-0000-0000A71A0000}"/>
    <cellStyle name="Normal 2 9 2 4 5" xfId="10375" xr:uid="{00000000-0005-0000-0000-0000A01A0000}"/>
    <cellStyle name="Normal 2 9 2 5" xfId="1122" xr:uid="{00000000-0005-0000-0000-0000A81A0000}"/>
    <cellStyle name="Normal 2 9 2 5 2" xfId="2198" xr:uid="{00000000-0005-0000-0000-0000A91A0000}"/>
    <cellStyle name="Normal 2 9 2 5 2 2" xfId="6419" xr:uid="{00000000-0005-0000-0000-0000AA1A0000}"/>
    <cellStyle name="Normal 2 9 2 5 2 2 2" xfId="15187" xr:uid="{00000000-0005-0000-0000-0000AA1A0000}"/>
    <cellStyle name="Normal 2 9 2 5 2 3" xfId="10978" xr:uid="{00000000-0005-0000-0000-0000A91A0000}"/>
    <cellStyle name="Normal 2 9 2 5 3" xfId="3887" xr:uid="{00000000-0005-0000-0000-0000AB1A0000}"/>
    <cellStyle name="Normal 2 9 2 5 3 2" xfId="8104" xr:uid="{00000000-0005-0000-0000-0000AC1A0000}"/>
    <cellStyle name="Normal 2 9 2 5 3 2 2" xfId="16872" xr:uid="{00000000-0005-0000-0000-0000AC1A0000}"/>
    <cellStyle name="Normal 2 9 2 5 3 3" xfId="12663" xr:uid="{00000000-0005-0000-0000-0000AB1A0000}"/>
    <cellStyle name="Normal 2 9 2 5 4" xfId="5345" xr:uid="{00000000-0005-0000-0000-0000AD1A0000}"/>
    <cellStyle name="Normal 2 9 2 5 4 2" xfId="14113" xr:uid="{00000000-0005-0000-0000-0000AD1A0000}"/>
    <cellStyle name="Normal 2 9 2 5 5" xfId="9904" xr:uid="{00000000-0005-0000-0000-0000A81A0000}"/>
    <cellStyle name="Normal 2 9 2 6" xfId="1731" xr:uid="{00000000-0005-0000-0000-0000AE1A0000}"/>
    <cellStyle name="Normal 2 9 2 6 2" xfId="5952" xr:uid="{00000000-0005-0000-0000-0000AF1A0000}"/>
    <cellStyle name="Normal 2 9 2 6 2 2" xfId="14720" xr:uid="{00000000-0005-0000-0000-0000AF1A0000}"/>
    <cellStyle name="Normal 2 9 2 6 3" xfId="10511" xr:uid="{00000000-0005-0000-0000-0000AE1A0000}"/>
    <cellStyle name="Normal 2 9 2 7" xfId="2916" xr:uid="{00000000-0005-0000-0000-0000B01A0000}"/>
    <cellStyle name="Normal 2 9 2 7 2" xfId="7135" xr:uid="{00000000-0005-0000-0000-0000B11A0000}"/>
    <cellStyle name="Normal 2 9 2 7 2 2" xfId="15903" xr:uid="{00000000-0005-0000-0000-0000B11A0000}"/>
    <cellStyle name="Normal 2 9 2 7 3" xfId="11694" xr:uid="{00000000-0005-0000-0000-0000B01A0000}"/>
    <cellStyle name="Normal 2 9 2 8" xfId="4878" xr:uid="{00000000-0005-0000-0000-0000B21A0000}"/>
    <cellStyle name="Normal 2 9 2 8 2" xfId="13646" xr:uid="{00000000-0005-0000-0000-0000B21A0000}"/>
    <cellStyle name="Normal 2 9 2 9" xfId="653" xr:uid="{00000000-0005-0000-0000-0000B31A0000}"/>
    <cellStyle name="Normal 2 9 2 9 2" xfId="9437" xr:uid="{00000000-0005-0000-0000-0000B31A0000}"/>
    <cellStyle name="Normal 2 9 3" xfId="296" xr:uid="{00000000-0005-0000-0000-0000B41A0000}"/>
    <cellStyle name="Normal 2 9 3 10" xfId="9093" xr:uid="{00000000-0005-0000-0000-0000B41A0000}"/>
    <cellStyle name="Normal 2 9 3 2" xfId="460" xr:uid="{00000000-0005-0000-0000-0000B51A0000}"/>
    <cellStyle name="Normal 2 9 3 2 2" xfId="1215" xr:uid="{00000000-0005-0000-0000-0000B61A0000}"/>
    <cellStyle name="Normal 2 9 3 2 2 2" xfId="2291" xr:uid="{00000000-0005-0000-0000-0000B71A0000}"/>
    <cellStyle name="Normal 2 9 3 2 2 2 2" xfId="6512" xr:uid="{00000000-0005-0000-0000-0000B81A0000}"/>
    <cellStyle name="Normal 2 9 3 2 2 2 2 2" xfId="15280" xr:uid="{00000000-0005-0000-0000-0000B81A0000}"/>
    <cellStyle name="Normal 2 9 3 2 2 2 3" xfId="11071" xr:uid="{00000000-0005-0000-0000-0000B71A0000}"/>
    <cellStyle name="Normal 2 9 3 2 2 3" xfId="3471" xr:uid="{00000000-0005-0000-0000-0000B91A0000}"/>
    <cellStyle name="Normal 2 9 3 2 2 3 2" xfId="7689" xr:uid="{00000000-0005-0000-0000-0000BA1A0000}"/>
    <cellStyle name="Normal 2 9 3 2 2 3 2 2" xfId="16457" xr:uid="{00000000-0005-0000-0000-0000BA1A0000}"/>
    <cellStyle name="Normal 2 9 3 2 2 3 3" xfId="12248" xr:uid="{00000000-0005-0000-0000-0000B91A0000}"/>
    <cellStyle name="Normal 2 9 3 2 2 4" xfId="5438" xr:uid="{00000000-0005-0000-0000-0000BB1A0000}"/>
    <cellStyle name="Normal 2 9 3 2 2 4 2" xfId="14206" xr:uid="{00000000-0005-0000-0000-0000BB1A0000}"/>
    <cellStyle name="Normal 2 9 3 2 2 5" xfId="9997" xr:uid="{00000000-0005-0000-0000-0000B61A0000}"/>
    <cellStyle name="Normal 2 9 3 2 3" xfId="1983" xr:uid="{00000000-0005-0000-0000-0000BC1A0000}"/>
    <cellStyle name="Normal 2 9 3 2 3 2" xfId="4625" xr:uid="{00000000-0005-0000-0000-0000BD1A0000}"/>
    <cellStyle name="Normal 2 9 3 2 3 2 2" xfId="8835" xr:uid="{00000000-0005-0000-0000-0000BE1A0000}"/>
    <cellStyle name="Normal 2 9 3 2 3 2 2 2" xfId="17603" xr:uid="{00000000-0005-0000-0000-0000BE1A0000}"/>
    <cellStyle name="Normal 2 9 3 2 3 2 3" xfId="13394" xr:uid="{00000000-0005-0000-0000-0000BD1A0000}"/>
    <cellStyle name="Normal 2 9 3 2 3 3" xfId="6204" xr:uid="{00000000-0005-0000-0000-0000BF1A0000}"/>
    <cellStyle name="Normal 2 9 3 2 3 3 2" xfId="14972" xr:uid="{00000000-0005-0000-0000-0000BF1A0000}"/>
    <cellStyle name="Normal 2 9 3 2 3 4" xfId="10763" xr:uid="{00000000-0005-0000-0000-0000BC1A0000}"/>
    <cellStyle name="Normal 2 9 3 2 4" xfId="3070" xr:uid="{00000000-0005-0000-0000-0000C01A0000}"/>
    <cellStyle name="Normal 2 9 3 2 4 2" xfId="7289" xr:uid="{00000000-0005-0000-0000-0000C11A0000}"/>
    <cellStyle name="Normal 2 9 3 2 4 2 2" xfId="16057" xr:uid="{00000000-0005-0000-0000-0000C11A0000}"/>
    <cellStyle name="Normal 2 9 3 2 4 3" xfId="11848" xr:uid="{00000000-0005-0000-0000-0000C01A0000}"/>
    <cellStyle name="Normal 2 9 3 2 5" xfId="5130" xr:uid="{00000000-0005-0000-0000-0000C21A0000}"/>
    <cellStyle name="Normal 2 9 3 2 5 2" xfId="13898" xr:uid="{00000000-0005-0000-0000-0000C21A0000}"/>
    <cellStyle name="Normal 2 9 3 2 6" xfId="907" xr:uid="{00000000-0005-0000-0000-0000C31A0000}"/>
    <cellStyle name="Normal 2 9 3 2 6 2" xfId="9689" xr:uid="{00000000-0005-0000-0000-0000C31A0000}"/>
    <cellStyle name="Normal 2 9 3 2 7" xfId="9247" xr:uid="{00000000-0005-0000-0000-0000B51A0000}"/>
    <cellStyle name="Normal 2 9 3 3" xfId="1372" xr:uid="{00000000-0005-0000-0000-0000C41A0000}"/>
    <cellStyle name="Normal 2 9 3 3 2" xfId="2448" xr:uid="{00000000-0005-0000-0000-0000C51A0000}"/>
    <cellStyle name="Normal 2 9 3 3 2 2" xfId="4136" xr:uid="{00000000-0005-0000-0000-0000C61A0000}"/>
    <cellStyle name="Normal 2 9 3 3 2 2 2" xfId="8351" xr:uid="{00000000-0005-0000-0000-0000C71A0000}"/>
    <cellStyle name="Normal 2 9 3 3 2 2 2 2" xfId="17119" xr:uid="{00000000-0005-0000-0000-0000C71A0000}"/>
    <cellStyle name="Normal 2 9 3 3 2 2 3" xfId="12910" xr:uid="{00000000-0005-0000-0000-0000C61A0000}"/>
    <cellStyle name="Normal 2 9 3 3 2 3" xfId="6669" xr:uid="{00000000-0005-0000-0000-0000C81A0000}"/>
    <cellStyle name="Normal 2 9 3 3 2 3 2" xfId="15437" xr:uid="{00000000-0005-0000-0000-0000C81A0000}"/>
    <cellStyle name="Normal 2 9 3 3 2 4" xfId="11228" xr:uid="{00000000-0005-0000-0000-0000C51A0000}"/>
    <cellStyle name="Normal 2 9 3 3 3" xfId="3253" xr:uid="{00000000-0005-0000-0000-0000C91A0000}"/>
    <cellStyle name="Normal 2 9 3 3 3 2" xfId="7471" xr:uid="{00000000-0005-0000-0000-0000CA1A0000}"/>
    <cellStyle name="Normal 2 9 3 3 3 2 2" xfId="16239" xr:uid="{00000000-0005-0000-0000-0000CA1A0000}"/>
    <cellStyle name="Normal 2 9 3 3 3 3" xfId="12030" xr:uid="{00000000-0005-0000-0000-0000C91A0000}"/>
    <cellStyle name="Normal 2 9 3 3 4" xfId="5595" xr:uid="{00000000-0005-0000-0000-0000CB1A0000}"/>
    <cellStyle name="Normal 2 9 3 3 4 2" xfId="14363" xr:uid="{00000000-0005-0000-0000-0000CB1A0000}"/>
    <cellStyle name="Normal 2 9 3 3 5" xfId="10154" xr:uid="{00000000-0005-0000-0000-0000C41A0000}"/>
    <cellStyle name="Normal 2 9 3 4" xfId="1529" xr:uid="{00000000-0005-0000-0000-0000CC1A0000}"/>
    <cellStyle name="Normal 2 9 3 4 2" xfId="2605" xr:uid="{00000000-0005-0000-0000-0000CD1A0000}"/>
    <cellStyle name="Normal 2 9 3 4 2 2" xfId="6826" xr:uid="{00000000-0005-0000-0000-0000CE1A0000}"/>
    <cellStyle name="Normal 2 9 3 4 2 2 2" xfId="15594" xr:uid="{00000000-0005-0000-0000-0000CE1A0000}"/>
    <cellStyle name="Normal 2 9 3 4 2 3" xfId="11385" xr:uid="{00000000-0005-0000-0000-0000CD1A0000}"/>
    <cellStyle name="Normal 2 9 3 4 3" xfId="3669" xr:uid="{00000000-0005-0000-0000-0000CF1A0000}"/>
    <cellStyle name="Normal 2 9 3 4 3 2" xfId="7886" xr:uid="{00000000-0005-0000-0000-0000D01A0000}"/>
    <cellStyle name="Normal 2 9 3 4 3 2 2" xfId="16654" xr:uid="{00000000-0005-0000-0000-0000D01A0000}"/>
    <cellStyle name="Normal 2 9 3 4 3 3" xfId="12445" xr:uid="{00000000-0005-0000-0000-0000CF1A0000}"/>
    <cellStyle name="Normal 2 9 3 4 4" xfId="5752" xr:uid="{00000000-0005-0000-0000-0000D11A0000}"/>
    <cellStyle name="Normal 2 9 3 4 4 2" xfId="14520" xr:uid="{00000000-0005-0000-0000-0000D11A0000}"/>
    <cellStyle name="Normal 2 9 3 4 5" xfId="10311" xr:uid="{00000000-0005-0000-0000-0000CC1A0000}"/>
    <cellStyle name="Normal 2 9 3 5" xfId="1058" xr:uid="{00000000-0005-0000-0000-0000D21A0000}"/>
    <cellStyle name="Normal 2 9 3 5 2" xfId="2134" xr:uid="{00000000-0005-0000-0000-0000D31A0000}"/>
    <cellStyle name="Normal 2 9 3 5 2 2" xfId="6355" xr:uid="{00000000-0005-0000-0000-0000D41A0000}"/>
    <cellStyle name="Normal 2 9 3 5 2 2 2" xfId="15123" xr:uid="{00000000-0005-0000-0000-0000D41A0000}"/>
    <cellStyle name="Normal 2 9 3 5 2 3" xfId="10914" xr:uid="{00000000-0005-0000-0000-0000D31A0000}"/>
    <cellStyle name="Normal 2 9 3 5 3" xfId="3823" xr:uid="{00000000-0005-0000-0000-0000D51A0000}"/>
    <cellStyle name="Normal 2 9 3 5 3 2" xfId="8040" xr:uid="{00000000-0005-0000-0000-0000D61A0000}"/>
    <cellStyle name="Normal 2 9 3 5 3 2 2" xfId="16808" xr:uid="{00000000-0005-0000-0000-0000D61A0000}"/>
    <cellStyle name="Normal 2 9 3 5 3 3" xfId="12599" xr:uid="{00000000-0005-0000-0000-0000D51A0000}"/>
    <cellStyle name="Normal 2 9 3 5 4" xfId="5281" xr:uid="{00000000-0005-0000-0000-0000D71A0000}"/>
    <cellStyle name="Normal 2 9 3 5 4 2" xfId="14049" xr:uid="{00000000-0005-0000-0000-0000D71A0000}"/>
    <cellStyle name="Normal 2 9 3 5 5" xfId="9840" xr:uid="{00000000-0005-0000-0000-0000D21A0000}"/>
    <cellStyle name="Normal 2 9 3 6" xfId="1791" xr:uid="{00000000-0005-0000-0000-0000D81A0000}"/>
    <cellStyle name="Normal 2 9 3 6 2" xfId="6012" xr:uid="{00000000-0005-0000-0000-0000D91A0000}"/>
    <cellStyle name="Normal 2 9 3 6 2 2" xfId="14780" xr:uid="{00000000-0005-0000-0000-0000D91A0000}"/>
    <cellStyle name="Normal 2 9 3 6 3" xfId="10571" xr:uid="{00000000-0005-0000-0000-0000D81A0000}"/>
    <cellStyle name="Normal 2 9 3 7" xfId="2852" xr:uid="{00000000-0005-0000-0000-0000DA1A0000}"/>
    <cellStyle name="Normal 2 9 3 7 2" xfId="7071" xr:uid="{00000000-0005-0000-0000-0000DB1A0000}"/>
    <cellStyle name="Normal 2 9 3 7 2 2" xfId="15839" xr:uid="{00000000-0005-0000-0000-0000DB1A0000}"/>
    <cellStyle name="Normal 2 9 3 7 3" xfId="11630" xr:uid="{00000000-0005-0000-0000-0000DA1A0000}"/>
    <cellStyle name="Normal 2 9 3 8" xfId="4938" xr:uid="{00000000-0005-0000-0000-0000DC1A0000}"/>
    <cellStyle name="Normal 2 9 3 8 2" xfId="13706" xr:uid="{00000000-0005-0000-0000-0000DC1A0000}"/>
    <cellStyle name="Normal 2 9 3 9" xfId="715" xr:uid="{00000000-0005-0000-0000-0000DD1A0000}"/>
    <cellStyle name="Normal 2 9 3 9 2" xfId="9497" xr:uid="{00000000-0005-0000-0000-0000DD1A0000}"/>
    <cellStyle name="Normal 2 9 4" xfId="387" xr:uid="{00000000-0005-0000-0000-0000DE1A0000}"/>
    <cellStyle name="Normal 2 9 4 2" xfId="1149" xr:uid="{00000000-0005-0000-0000-0000DF1A0000}"/>
    <cellStyle name="Normal 2 9 4 2 2" xfId="2225" xr:uid="{00000000-0005-0000-0000-0000E01A0000}"/>
    <cellStyle name="Normal 2 9 4 2 2 2" xfId="4393" xr:uid="{00000000-0005-0000-0000-0000E11A0000}"/>
    <cellStyle name="Normal 2 9 4 2 2 2 2" xfId="8608" xr:uid="{00000000-0005-0000-0000-0000E21A0000}"/>
    <cellStyle name="Normal 2 9 4 2 2 2 2 2" xfId="17376" xr:uid="{00000000-0005-0000-0000-0000E21A0000}"/>
    <cellStyle name="Normal 2 9 4 2 2 2 3" xfId="13167" xr:uid="{00000000-0005-0000-0000-0000E11A0000}"/>
    <cellStyle name="Normal 2 9 4 2 2 3" xfId="6446" xr:uid="{00000000-0005-0000-0000-0000E31A0000}"/>
    <cellStyle name="Normal 2 9 4 2 2 3 2" xfId="15214" xr:uid="{00000000-0005-0000-0000-0000E31A0000}"/>
    <cellStyle name="Normal 2 9 4 2 2 4" xfId="11005" xr:uid="{00000000-0005-0000-0000-0000E01A0000}"/>
    <cellStyle name="Normal 2 9 4 2 3" xfId="3180" xr:uid="{00000000-0005-0000-0000-0000E41A0000}"/>
    <cellStyle name="Normal 2 9 4 2 3 2" xfId="7398" xr:uid="{00000000-0005-0000-0000-0000E51A0000}"/>
    <cellStyle name="Normal 2 9 4 2 3 2 2" xfId="16166" xr:uid="{00000000-0005-0000-0000-0000E51A0000}"/>
    <cellStyle name="Normal 2 9 4 2 3 3" xfId="11957" xr:uid="{00000000-0005-0000-0000-0000E41A0000}"/>
    <cellStyle name="Normal 2 9 4 2 4" xfId="5372" xr:uid="{00000000-0005-0000-0000-0000E61A0000}"/>
    <cellStyle name="Normal 2 9 4 2 4 2" xfId="14140" xr:uid="{00000000-0005-0000-0000-0000E61A0000}"/>
    <cellStyle name="Normal 2 9 4 2 5" xfId="9931" xr:uid="{00000000-0005-0000-0000-0000DF1A0000}"/>
    <cellStyle name="Normal 2 9 4 3" xfId="1880" xr:uid="{00000000-0005-0000-0000-0000E71A0000}"/>
    <cellStyle name="Normal 2 9 4 3 2" xfId="4072" xr:uid="{00000000-0005-0000-0000-0000E81A0000}"/>
    <cellStyle name="Normal 2 9 4 3 2 2" xfId="8288" xr:uid="{00000000-0005-0000-0000-0000E91A0000}"/>
    <cellStyle name="Normal 2 9 4 3 2 2 2" xfId="17056" xr:uid="{00000000-0005-0000-0000-0000E91A0000}"/>
    <cellStyle name="Normal 2 9 4 3 2 3" xfId="12847" xr:uid="{00000000-0005-0000-0000-0000E81A0000}"/>
    <cellStyle name="Normal 2 9 4 3 3" xfId="3601" xr:uid="{00000000-0005-0000-0000-0000EA1A0000}"/>
    <cellStyle name="Normal 2 9 4 3 3 2" xfId="7818" xr:uid="{00000000-0005-0000-0000-0000EB1A0000}"/>
    <cellStyle name="Normal 2 9 4 3 3 2 2" xfId="16586" xr:uid="{00000000-0005-0000-0000-0000EB1A0000}"/>
    <cellStyle name="Normal 2 9 4 3 3 3" xfId="12377" xr:uid="{00000000-0005-0000-0000-0000EA1A0000}"/>
    <cellStyle name="Normal 2 9 4 3 4" xfId="6101" xr:uid="{00000000-0005-0000-0000-0000EC1A0000}"/>
    <cellStyle name="Normal 2 9 4 3 4 2" xfId="14869" xr:uid="{00000000-0005-0000-0000-0000EC1A0000}"/>
    <cellStyle name="Normal 2 9 4 3 5" xfId="10660" xr:uid="{00000000-0005-0000-0000-0000E71A0000}"/>
    <cellStyle name="Normal 2 9 4 4" xfId="3953" xr:uid="{00000000-0005-0000-0000-0000ED1A0000}"/>
    <cellStyle name="Normal 2 9 4 4 2" xfId="8170" xr:uid="{00000000-0005-0000-0000-0000EE1A0000}"/>
    <cellStyle name="Normal 2 9 4 4 2 2" xfId="16938" xr:uid="{00000000-0005-0000-0000-0000EE1A0000}"/>
    <cellStyle name="Normal 2 9 4 4 3" xfId="12729" xr:uid="{00000000-0005-0000-0000-0000ED1A0000}"/>
    <cellStyle name="Normal 2 9 4 5" xfId="2779" xr:uid="{00000000-0005-0000-0000-0000EF1A0000}"/>
    <cellStyle name="Normal 2 9 4 5 2" xfId="6998" xr:uid="{00000000-0005-0000-0000-0000F01A0000}"/>
    <cellStyle name="Normal 2 9 4 5 2 2" xfId="15766" xr:uid="{00000000-0005-0000-0000-0000F01A0000}"/>
    <cellStyle name="Normal 2 9 4 5 3" xfId="11557" xr:uid="{00000000-0005-0000-0000-0000EF1A0000}"/>
    <cellStyle name="Normal 2 9 4 6" xfId="5027" xr:uid="{00000000-0005-0000-0000-0000F11A0000}"/>
    <cellStyle name="Normal 2 9 4 6 2" xfId="13795" xr:uid="{00000000-0005-0000-0000-0000F11A0000}"/>
    <cellStyle name="Normal 2 9 4 7" xfId="804" xr:uid="{00000000-0005-0000-0000-0000F21A0000}"/>
    <cellStyle name="Normal 2 9 4 7 2" xfId="9586" xr:uid="{00000000-0005-0000-0000-0000F21A0000}"/>
    <cellStyle name="Normal 2 9 4 8" xfId="9174" xr:uid="{00000000-0005-0000-0000-0000DE1A0000}"/>
    <cellStyle name="Normal 2 9 5" xfId="1306" xr:uid="{00000000-0005-0000-0000-0000F31A0000}"/>
    <cellStyle name="Normal 2 9 5 2" xfId="2382" xr:uid="{00000000-0005-0000-0000-0000F41A0000}"/>
    <cellStyle name="Normal 2 9 5 2 2" xfId="3398" xr:uid="{00000000-0005-0000-0000-0000F51A0000}"/>
    <cellStyle name="Normal 2 9 5 2 2 2" xfId="7616" xr:uid="{00000000-0005-0000-0000-0000F61A0000}"/>
    <cellStyle name="Normal 2 9 5 2 2 2 2" xfId="16384" xr:uid="{00000000-0005-0000-0000-0000F61A0000}"/>
    <cellStyle name="Normal 2 9 5 2 2 3" xfId="12175" xr:uid="{00000000-0005-0000-0000-0000F51A0000}"/>
    <cellStyle name="Normal 2 9 5 2 3" xfId="6603" xr:uid="{00000000-0005-0000-0000-0000F71A0000}"/>
    <cellStyle name="Normal 2 9 5 2 3 2" xfId="15371" xr:uid="{00000000-0005-0000-0000-0000F71A0000}"/>
    <cellStyle name="Normal 2 9 5 2 4" xfId="11162" xr:uid="{00000000-0005-0000-0000-0000F41A0000}"/>
    <cellStyle name="Normal 2 9 5 3" xfId="4664" xr:uid="{00000000-0005-0000-0000-0000F81A0000}"/>
    <cellStyle name="Normal 2 9 5 3 2" xfId="8874" xr:uid="{00000000-0005-0000-0000-0000F91A0000}"/>
    <cellStyle name="Normal 2 9 5 3 2 2" xfId="17642" xr:uid="{00000000-0005-0000-0000-0000F91A0000}"/>
    <cellStyle name="Normal 2 9 5 3 3" xfId="13433" xr:uid="{00000000-0005-0000-0000-0000F81A0000}"/>
    <cellStyle name="Normal 2 9 5 4" xfId="2997" xr:uid="{00000000-0005-0000-0000-0000FA1A0000}"/>
    <cellStyle name="Normal 2 9 5 4 2" xfId="7216" xr:uid="{00000000-0005-0000-0000-0000FB1A0000}"/>
    <cellStyle name="Normal 2 9 5 4 2 2" xfId="15984" xr:uid="{00000000-0005-0000-0000-0000FB1A0000}"/>
    <cellStyle name="Normal 2 9 5 4 3" xfId="11775" xr:uid="{00000000-0005-0000-0000-0000FA1A0000}"/>
    <cellStyle name="Normal 2 9 5 5" xfId="5529" xr:uid="{00000000-0005-0000-0000-0000FC1A0000}"/>
    <cellStyle name="Normal 2 9 5 5 2" xfId="14297" xr:uid="{00000000-0005-0000-0000-0000FC1A0000}"/>
    <cellStyle name="Normal 2 9 5 6" xfId="10088" xr:uid="{00000000-0005-0000-0000-0000F31A0000}"/>
    <cellStyle name="Normal 2 9 6" xfId="1456" xr:uid="{00000000-0005-0000-0000-0000FD1A0000}"/>
    <cellStyle name="Normal 2 9 6 2" xfId="2532" xr:uid="{00000000-0005-0000-0000-0000FE1A0000}"/>
    <cellStyle name="Normal 2 9 6 2 2" xfId="4230" xr:uid="{00000000-0005-0000-0000-0000FF1A0000}"/>
    <cellStyle name="Normal 2 9 6 2 2 2" xfId="8445" xr:uid="{00000000-0005-0000-0000-0000001B0000}"/>
    <cellStyle name="Normal 2 9 6 2 2 2 2" xfId="17213" xr:uid="{00000000-0005-0000-0000-0000001B0000}"/>
    <cellStyle name="Normal 2 9 6 2 2 3" xfId="13004" xr:uid="{00000000-0005-0000-0000-0000FF1A0000}"/>
    <cellStyle name="Normal 2 9 6 2 3" xfId="6753" xr:uid="{00000000-0005-0000-0000-0000011B0000}"/>
    <cellStyle name="Normal 2 9 6 2 3 2" xfId="15521" xr:uid="{00000000-0005-0000-0000-0000011B0000}"/>
    <cellStyle name="Normal 2 9 6 2 4" xfId="11312" xr:uid="{00000000-0005-0000-0000-0000FE1A0000}"/>
    <cellStyle name="Normal 2 9 6 3" xfId="3153" xr:uid="{00000000-0005-0000-0000-0000021B0000}"/>
    <cellStyle name="Normal 2 9 6 3 2" xfId="7372" xr:uid="{00000000-0005-0000-0000-0000031B0000}"/>
    <cellStyle name="Normal 2 9 6 3 2 2" xfId="16140" xr:uid="{00000000-0005-0000-0000-0000031B0000}"/>
    <cellStyle name="Normal 2 9 6 3 3" xfId="11931" xr:uid="{00000000-0005-0000-0000-0000021B0000}"/>
    <cellStyle name="Normal 2 9 6 4" xfId="5679" xr:uid="{00000000-0005-0000-0000-0000041B0000}"/>
    <cellStyle name="Normal 2 9 6 4 2" xfId="14447" xr:uid="{00000000-0005-0000-0000-0000041B0000}"/>
    <cellStyle name="Normal 2 9 6 5" xfId="10238" xr:uid="{00000000-0005-0000-0000-0000FD1A0000}"/>
    <cellStyle name="Normal 2 9 7" xfId="992" xr:uid="{00000000-0005-0000-0000-0000051B0000}"/>
    <cellStyle name="Normal 2 9 7 2" xfId="2068" xr:uid="{00000000-0005-0000-0000-0000061B0000}"/>
    <cellStyle name="Normal 2 9 7 2 2" xfId="6289" xr:uid="{00000000-0005-0000-0000-0000071B0000}"/>
    <cellStyle name="Normal 2 9 7 2 2 2" xfId="15057" xr:uid="{00000000-0005-0000-0000-0000071B0000}"/>
    <cellStyle name="Normal 2 9 7 2 3" xfId="10848" xr:uid="{00000000-0005-0000-0000-0000061B0000}"/>
    <cellStyle name="Normal 2 9 7 3" xfId="3753" xr:uid="{00000000-0005-0000-0000-0000081B0000}"/>
    <cellStyle name="Normal 2 9 7 3 2" xfId="7970" xr:uid="{00000000-0005-0000-0000-0000091B0000}"/>
    <cellStyle name="Normal 2 9 7 3 2 2" xfId="16738" xr:uid="{00000000-0005-0000-0000-0000091B0000}"/>
    <cellStyle name="Normal 2 9 7 3 3" xfId="12529" xr:uid="{00000000-0005-0000-0000-0000081B0000}"/>
    <cellStyle name="Normal 2 9 7 4" xfId="5215" xr:uid="{00000000-0005-0000-0000-00000A1B0000}"/>
    <cellStyle name="Normal 2 9 7 4 2" xfId="13983" xr:uid="{00000000-0005-0000-0000-00000A1B0000}"/>
    <cellStyle name="Normal 2 9 7 5" xfId="9774" xr:uid="{00000000-0005-0000-0000-0000051B0000}"/>
    <cellStyle name="Normal 2 9 8" xfId="1689" xr:uid="{00000000-0005-0000-0000-00000B1B0000}"/>
    <cellStyle name="Normal 2 9 8 2" xfId="4616" xr:uid="{00000000-0005-0000-0000-00000C1B0000}"/>
    <cellStyle name="Normal 2 9 8 2 2" xfId="8826" xr:uid="{00000000-0005-0000-0000-00000D1B0000}"/>
    <cellStyle name="Normal 2 9 8 2 2 2" xfId="17594" xr:uid="{00000000-0005-0000-0000-00000D1B0000}"/>
    <cellStyle name="Normal 2 9 8 2 3" xfId="13385" xr:uid="{00000000-0005-0000-0000-00000C1B0000}"/>
    <cellStyle name="Normal 2 9 8 3" xfId="5910" xr:uid="{00000000-0005-0000-0000-00000E1B0000}"/>
    <cellStyle name="Normal 2 9 8 3 2" xfId="14678" xr:uid="{00000000-0005-0000-0000-00000E1B0000}"/>
    <cellStyle name="Normal 2 9 8 4" xfId="10469" xr:uid="{00000000-0005-0000-0000-00000B1B0000}"/>
    <cellStyle name="Normal 2 9 9" xfId="2754" xr:uid="{00000000-0005-0000-0000-00000F1B0000}"/>
    <cellStyle name="Normal 2 9 9 2" xfId="6973" xr:uid="{00000000-0005-0000-0000-0000101B0000}"/>
    <cellStyle name="Normal 2 9 9 2 2" xfId="15741" xr:uid="{00000000-0005-0000-0000-0000101B0000}"/>
    <cellStyle name="Normal 2 9 9 3" xfId="11532" xr:uid="{00000000-0005-0000-0000-00000F1B0000}"/>
    <cellStyle name="Normal 3" xfId="45" xr:uid="{00000000-0005-0000-0000-0000111B0000}"/>
    <cellStyle name="Normal 3 2" xfId="4516" xr:uid="{00000000-0005-0000-0000-0000121B0000}"/>
    <cellStyle name="Normal 4" xfId="43" xr:uid="{00000000-0005-0000-0000-0000131B0000}"/>
    <cellStyle name="Normal 4 2" xfId="4517" xr:uid="{00000000-0005-0000-0000-0000141B0000}"/>
    <cellStyle name="Normal 5" xfId="166" xr:uid="{00000000-0005-0000-0000-0000151B0000}"/>
    <cellStyle name="Normal 5 10" xfId="679" xr:uid="{00000000-0005-0000-0000-0000161B0000}"/>
    <cellStyle name="Normal 5 10 2" xfId="872" xr:uid="{00000000-0005-0000-0000-0000171B0000}"/>
    <cellStyle name="Normal 5 10 2 2" xfId="1948" xr:uid="{00000000-0005-0000-0000-0000181B0000}"/>
    <cellStyle name="Normal 5 10 2 2 2" xfId="4719" xr:uid="{00000000-0005-0000-0000-0000191B0000}"/>
    <cellStyle name="Normal 5 10 2 2 2 2" xfId="8929" xr:uid="{00000000-0005-0000-0000-00001A1B0000}"/>
    <cellStyle name="Normal 5 10 2 2 2 2 2" xfId="17697" xr:uid="{00000000-0005-0000-0000-00001A1B0000}"/>
    <cellStyle name="Normal 5 10 2 2 2 3" xfId="13488" xr:uid="{00000000-0005-0000-0000-0000191B0000}"/>
    <cellStyle name="Normal 5 10 2 2 3" xfId="6169" xr:uid="{00000000-0005-0000-0000-00001B1B0000}"/>
    <cellStyle name="Normal 5 10 2 2 3 2" xfId="14937" xr:uid="{00000000-0005-0000-0000-00001B1B0000}"/>
    <cellStyle name="Normal 5 10 2 2 4" xfId="10728" xr:uid="{00000000-0005-0000-0000-0000181B0000}"/>
    <cellStyle name="Normal 5 10 2 3" xfId="3333" xr:uid="{00000000-0005-0000-0000-00001C1B0000}"/>
    <cellStyle name="Normal 5 10 2 3 2" xfId="7551" xr:uid="{00000000-0005-0000-0000-00001D1B0000}"/>
    <cellStyle name="Normal 5 10 2 3 2 2" xfId="16319" xr:uid="{00000000-0005-0000-0000-00001D1B0000}"/>
    <cellStyle name="Normal 5 10 2 3 3" xfId="12110" xr:uid="{00000000-0005-0000-0000-00001C1B0000}"/>
    <cellStyle name="Normal 5 10 2 4" xfId="5095" xr:uid="{00000000-0005-0000-0000-00001E1B0000}"/>
    <cellStyle name="Normal 5 10 2 4 2" xfId="13863" xr:uid="{00000000-0005-0000-0000-00001E1B0000}"/>
    <cellStyle name="Normal 5 10 2 5" xfId="9654" xr:uid="{00000000-0005-0000-0000-0000171B0000}"/>
    <cellStyle name="Normal 5 10 3" xfId="1138" xr:uid="{00000000-0005-0000-0000-00001F1B0000}"/>
    <cellStyle name="Normal 5 10 3 2" xfId="2214" xr:uid="{00000000-0005-0000-0000-0000201B0000}"/>
    <cellStyle name="Normal 5 10 3 2 2" xfId="6435" xr:uid="{00000000-0005-0000-0000-0000211B0000}"/>
    <cellStyle name="Normal 5 10 3 2 2 2" xfId="15203" xr:uid="{00000000-0005-0000-0000-0000211B0000}"/>
    <cellStyle name="Normal 5 10 3 2 3" xfId="10994" xr:uid="{00000000-0005-0000-0000-0000201B0000}"/>
    <cellStyle name="Normal 5 10 3 3" xfId="4051" xr:uid="{00000000-0005-0000-0000-0000221B0000}"/>
    <cellStyle name="Normal 5 10 3 3 2" xfId="8267" xr:uid="{00000000-0005-0000-0000-0000231B0000}"/>
    <cellStyle name="Normal 5 10 3 3 2 2" xfId="17035" xr:uid="{00000000-0005-0000-0000-0000231B0000}"/>
    <cellStyle name="Normal 5 10 3 3 3" xfId="12826" xr:uid="{00000000-0005-0000-0000-0000221B0000}"/>
    <cellStyle name="Normal 5 10 3 4" xfId="5361" xr:uid="{00000000-0005-0000-0000-0000241B0000}"/>
    <cellStyle name="Normal 5 10 3 4 2" xfId="14129" xr:uid="{00000000-0005-0000-0000-0000241B0000}"/>
    <cellStyle name="Normal 5 10 3 5" xfId="9920" xr:uid="{00000000-0005-0000-0000-00001F1B0000}"/>
    <cellStyle name="Normal 5 10 4" xfId="1757" xr:uid="{00000000-0005-0000-0000-0000251B0000}"/>
    <cellStyle name="Normal 5 10 4 2" xfId="3901" xr:uid="{00000000-0005-0000-0000-0000261B0000}"/>
    <cellStyle name="Normal 5 10 4 2 2" xfId="8118" xr:uid="{00000000-0005-0000-0000-0000271B0000}"/>
    <cellStyle name="Normal 5 10 4 2 2 2" xfId="16886" xr:uid="{00000000-0005-0000-0000-0000271B0000}"/>
    <cellStyle name="Normal 5 10 4 2 3" xfId="12677" xr:uid="{00000000-0005-0000-0000-0000261B0000}"/>
    <cellStyle name="Normal 5 10 4 3" xfId="5978" xr:uid="{00000000-0005-0000-0000-0000281B0000}"/>
    <cellStyle name="Normal 5 10 4 3 2" xfId="14746" xr:uid="{00000000-0005-0000-0000-0000281B0000}"/>
    <cellStyle name="Normal 5 10 4 4" xfId="10537" xr:uid="{00000000-0005-0000-0000-0000251B0000}"/>
    <cellStyle name="Normal 5 10 5" xfId="2932" xr:uid="{00000000-0005-0000-0000-0000291B0000}"/>
    <cellStyle name="Normal 5 10 5 2" xfId="7151" xr:uid="{00000000-0005-0000-0000-00002A1B0000}"/>
    <cellStyle name="Normal 5 10 5 2 2" xfId="15919" xr:uid="{00000000-0005-0000-0000-00002A1B0000}"/>
    <cellStyle name="Normal 5 10 5 3" xfId="11710" xr:uid="{00000000-0005-0000-0000-0000291B0000}"/>
    <cellStyle name="Normal 5 10 6" xfId="4904" xr:uid="{00000000-0005-0000-0000-00002B1B0000}"/>
    <cellStyle name="Normal 5 10 6 2" xfId="13672" xr:uid="{00000000-0005-0000-0000-00002B1B0000}"/>
    <cellStyle name="Normal 5 10 7" xfId="9463" xr:uid="{00000000-0005-0000-0000-0000161B0000}"/>
    <cellStyle name="Normal 5 11" xfId="1295" xr:uid="{00000000-0005-0000-0000-00002C1B0000}"/>
    <cellStyle name="Normal 5 11 2" xfId="2371" xr:uid="{00000000-0005-0000-0000-00002D1B0000}"/>
    <cellStyle name="Normal 5 11 2 2" xfId="3374" xr:uid="{00000000-0005-0000-0000-00002E1B0000}"/>
    <cellStyle name="Normal 5 11 2 2 2" xfId="7592" xr:uid="{00000000-0005-0000-0000-00002F1B0000}"/>
    <cellStyle name="Normal 5 11 2 2 2 2" xfId="16360" xr:uid="{00000000-0005-0000-0000-00002F1B0000}"/>
    <cellStyle name="Normal 5 11 2 2 3" xfId="12151" xr:uid="{00000000-0005-0000-0000-00002E1B0000}"/>
    <cellStyle name="Normal 5 11 2 3" xfId="6592" xr:uid="{00000000-0005-0000-0000-0000301B0000}"/>
    <cellStyle name="Normal 5 11 2 3 2" xfId="15360" xr:uid="{00000000-0005-0000-0000-0000301B0000}"/>
    <cellStyle name="Normal 5 11 2 4" xfId="11151" xr:uid="{00000000-0005-0000-0000-00002D1B0000}"/>
    <cellStyle name="Normal 5 11 3" xfId="3949" xr:uid="{00000000-0005-0000-0000-0000311B0000}"/>
    <cellStyle name="Normal 5 11 3 2" xfId="8166" xr:uid="{00000000-0005-0000-0000-0000321B0000}"/>
    <cellStyle name="Normal 5 11 3 2 2" xfId="16934" xr:uid="{00000000-0005-0000-0000-0000321B0000}"/>
    <cellStyle name="Normal 5 11 3 3" xfId="12725" xr:uid="{00000000-0005-0000-0000-0000311B0000}"/>
    <cellStyle name="Normal 5 11 4" xfId="3549" xr:uid="{00000000-0005-0000-0000-0000331B0000}"/>
    <cellStyle name="Normal 5 11 5" xfId="2973" xr:uid="{00000000-0005-0000-0000-0000341B0000}"/>
    <cellStyle name="Normal 5 11 5 2" xfId="7192" xr:uid="{00000000-0005-0000-0000-0000351B0000}"/>
    <cellStyle name="Normal 5 11 5 2 2" xfId="15960" xr:uid="{00000000-0005-0000-0000-0000351B0000}"/>
    <cellStyle name="Normal 5 11 5 3" xfId="11751" xr:uid="{00000000-0005-0000-0000-0000341B0000}"/>
    <cellStyle name="Normal 5 11 6" xfId="5518" xr:uid="{00000000-0005-0000-0000-0000361B0000}"/>
    <cellStyle name="Normal 5 11 6 2" xfId="14286" xr:uid="{00000000-0005-0000-0000-0000361B0000}"/>
    <cellStyle name="Normal 5 11 7" xfId="10077" xr:uid="{00000000-0005-0000-0000-00002C1B0000}"/>
    <cellStyle name="Normal 5 12" xfId="1455" xr:uid="{00000000-0005-0000-0000-0000371B0000}"/>
    <cellStyle name="Normal 5 12 2" xfId="1614" xr:uid="{00000000-0005-0000-0000-0000381B0000}"/>
    <cellStyle name="Normal 5 12 2 2" xfId="4376" xr:uid="{00000000-0005-0000-0000-0000391B0000}"/>
    <cellStyle name="Normal 5 12 2 2 2" xfId="8591" xr:uid="{00000000-0005-0000-0000-00003A1B0000}"/>
    <cellStyle name="Normal 5 12 2 2 2 2" xfId="17359" xr:uid="{00000000-0005-0000-0000-00003A1B0000}"/>
    <cellStyle name="Normal 5 12 2 2 3" xfId="13150" xr:uid="{00000000-0005-0000-0000-0000391B0000}"/>
    <cellStyle name="Normal 5 12 3" xfId="2531" xr:uid="{00000000-0005-0000-0000-00003B1B0000}"/>
    <cellStyle name="Normal 5 12 3 2" xfId="4591" xr:uid="{00000000-0005-0000-0000-00003C1B0000}"/>
    <cellStyle name="Normal 5 12 3 3" xfId="6752" xr:uid="{00000000-0005-0000-0000-00003D1B0000}"/>
    <cellStyle name="Normal 5 12 3 3 2" xfId="15520" xr:uid="{00000000-0005-0000-0000-00003D1B0000}"/>
    <cellStyle name="Normal 5 12 3 4" xfId="11311" xr:uid="{00000000-0005-0000-0000-00003B1B0000}"/>
    <cellStyle name="Normal 5 12 4" xfId="3151" xr:uid="{00000000-0005-0000-0000-00003E1B0000}"/>
    <cellStyle name="Normal 5 12 4 2" xfId="7370" xr:uid="{00000000-0005-0000-0000-00003F1B0000}"/>
    <cellStyle name="Normal 5 12 4 2 2" xfId="16138" xr:uid="{00000000-0005-0000-0000-00003F1B0000}"/>
    <cellStyle name="Normal 5 12 4 3" xfId="11929" xr:uid="{00000000-0005-0000-0000-00003E1B0000}"/>
    <cellStyle name="Normal 5 12 5" xfId="5678" xr:uid="{00000000-0005-0000-0000-0000401B0000}"/>
    <cellStyle name="Normal 5 12 5 2" xfId="14446" xr:uid="{00000000-0005-0000-0000-0000401B0000}"/>
    <cellStyle name="Normal 5 12 6" xfId="10237" xr:uid="{00000000-0005-0000-0000-0000371B0000}"/>
    <cellStyle name="Normal 5 13" xfId="979" xr:uid="{00000000-0005-0000-0000-0000411B0000}"/>
    <cellStyle name="Normal 5 13 2" xfId="2055" xr:uid="{00000000-0005-0000-0000-0000421B0000}"/>
    <cellStyle name="Normal 5 13 2 2" xfId="3397" xr:uid="{00000000-0005-0000-0000-0000431B0000}"/>
    <cellStyle name="Normal 5 13 2 2 2" xfId="7615" xr:uid="{00000000-0005-0000-0000-0000441B0000}"/>
    <cellStyle name="Normal 5 13 2 2 2 2" xfId="16383" xr:uid="{00000000-0005-0000-0000-0000441B0000}"/>
    <cellStyle name="Normal 5 13 2 2 3" xfId="12174" xr:uid="{00000000-0005-0000-0000-0000431B0000}"/>
    <cellStyle name="Normal 5 13 2 3" xfId="6276" xr:uid="{00000000-0005-0000-0000-0000451B0000}"/>
    <cellStyle name="Normal 5 13 2 3 2" xfId="15044" xr:uid="{00000000-0005-0000-0000-0000451B0000}"/>
    <cellStyle name="Normal 5 13 2 4" xfId="10835" xr:uid="{00000000-0005-0000-0000-0000421B0000}"/>
    <cellStyle name="Normal 5 13 3" xfId="2996" xr:uid="{00000000-0005-0000-0000-0000461B0000}"/>
    <cellStyle name="Normal 5 13 3 2" xfId="7215" xr:uid="{00000000-0005-0000-0000-0000471B0000}"/>
    <cellStyle name="Normal 5 13 3 2 2" xfId="15983" xr:uid="{00000000-0005-0000-0000-0000471B0000}"/>
    <cellStyle name="Normal 5 13 3 3" xfId="11774" xr:uid="{00000000-0005-0000-0000-0000461B0000}"/>
    <cellStyle name="Normal 5 13 4" xfId="5202" xr:uid="{00000000-0005-0000-0000-0000481B0000}"/>
    <cellStyle name="Normal 5 13 4 2" xfId="13970" xr:uid="{00000000-0005-0000-0000-0000481B0000}"/>
    <cellStyle name="Normal 5 13 5" xfId="9761" xr:uid="{00000000-0005-0000-0000-0000411B0000}"/>
    <cellStyle name="Normal 5 14" xfId="586" xr:uid="{00000000-0005-0000-0000-0000491B0000}"/>
    <cellStyle name="Normal 5 14 2" xfId="4198" xr:uid="{00000000-0005-0000-0000-00004A1B0000}"/>
    <cellStyle name="Normal 5 14 2 2" xfId="8413" xr:uid="{00000000-0005-0000-0000-00004B1B0000}"/>
    <cellStyle name="Normal 5 14 2 2 2" xfId="17181" xr:uid="{00000000-0005-0000-0000-00004B1B0000}"/>
    <cellStyle name="Normal 5 14 2 3" xfId="12972" xr:uid="{00000000-0005-0000-0000-00004A1B0000}"/>
    <cellStyle name="Normal 5 14 3" xfId="3157" xr:uid="{00000000-0005-0000-0000-00004C1B0000}"/>
    <cellStyle name="Normal 5 14 3 2" xfId="7376" xr:uid="{00000000-0005-0000-0000-00004D1B0000}"/>
    <cellStyle name="Normal 5 14 3 2 2" xfId="16144" xr:uid="{00000000-0005-0000-0000-00004D1B0000}"/>
    <cellStyle name="Normal 5 14 3 3" xfId="11935" xr:uid="{00000000-0005-0000-0000-00004C1B0000}"/>
    <cellStyle name="Normal 5 15" xfId="3752" xr:uid="{00000000-0005-0000-0000-00004E1B0000}"/>
    <cellStyle name="Normal 5 15 2" xfId="7969" xr:uid="{00000000-0005-0000-0000-00004F1B0000}"/>
    <cellStyle name="Normal 5 15 2 2" xfId="16737" xr:uid="{00000000-0005-0000-0000-00004F1B0000}"/>
    <cellStyle name="Normal 5 15 3" xfId="12528" xr:uid="{00000000-0005-0000-0000-00004E1B0000}"/>
    <cellStyle name="Normal 5 16" xfId="4004" xr:uid="{00000000-0005-0000-0000-0000501B0000}"/>
    <cellStyle name="Normal 5 16 2" xfId="8221" xr:uid="{00000000-0005-0000-0000-0000511B0000}"/>
    <cellStyle name="Normal 5 16 2 2" xfId="16989" xr:uid="{00000000-0005-0000-0000-0000511B0000}"/>
    <cellStyle name="Normal 5 16 3" xfId="12780" xr:uid="{00000000-0005-0000-0000-0000501B0000}"/>
    <cellStyle name="Normal 5 17" xfId="3983" xr:uid="{00000000-0005-0000-0000-0000521B0000}"/>
    <cellStyle name="Normal 5 17 2" xfId="8200" xr:uid="{00000000-0005-0000-0000-0000531B0000}"/>
    <cellStyle name="Normal 5 17 2 2" xfId="16968" xr:uid="{00000000-0005-0000-0000-0000531B0000}"/>
    <cellStyle name="Normal 5 17 3" xfId="12759" xr:uid="{00000000-0005-0000-0000-0000521B0000}"/>
    <cellStyle name="Normal 5 18" xfId="2758" xr:uid="{00000000-0005-0000-0000-0000541B0000}"/>
    <cellStyle name="Normal 5 18 2" xfId="6977" xr:uid="{00000000-0005-0000-0000-0000551B0000}"/>
    <cellStyle name="Normal 5 18 2 2" xfId="15745" xr:uid="{00000000-0005-0000-0000-0000551B0000}"/>
    <cellStyle name="Normal 5 18 3" xfId="11536" xr:uid="{00000000-0005-0000-0000-0000541B0000}"/>
    <cellStyle name="Normal 5 19" xfId="2743" xr:uid="{00000000-0005-0000-0000-0000561B0000}"/>
    <cellStyle name="Normal 5 19 2" xfId="6962" xr:uid="{00000000-0005-0000-0000-0000571B0000}"/>
    <cellStyle name="Normal 5 19 2 2" xfId="15730" xr:uid="{00000000-0005-0000-0000-0000571B0000}"/>
    <cellStyle name="Normal 5 19 3" xfId="11521" xr:uid="{00000000-0005-0000-0000-0000561B0000}"/>
    <cellStyle name="Normal 5 2" xfId="180" xr:uid="{00000000-0005-0000-0000-0000581B0000}"/>
    <cellStyle name="Normal 5 2 10" xfId="1687" xr:uid="{00000000-0005-0000-0000-0000591B0000}"/>
    <cellStyle name="Normal 5 2 10 2" xfId="3765" xr:uid="{00000000-0005-0000-0000-00005A1B0000}"/>
    <cellStyle name="Normal 5 2 10 2 2" xfId="7982" xr:uid="{00000000-0005-0000-0000-00005B1B0000}"/>
    <cellStyle name="Normal 5 2 10 2 2 2" xfId="16750" xr:uid="{00000000-0005-0000-0000-00005B1B0000}"/>
    <cellStyle name="Normal 5 2 10 2 3" xfId="12541" xr:uid="{00000000-0005-0000-0000-00005A1B0000}"/>
    <cellStyle name="Normal 5 2 10 3" xfId="5908" xr:uid="{00000000-0005-0000-0000-00005C1B0000}"/>
    <cellStyle name="Normal 5 2 10 3 2" xfId="14676" xr:uid="{00000000-0005-0000-0000-00005C1B0000}"/>
    <cellStyle name="Normal 5 2 10 4" xfId="10467" xr:uid="{00000000-0005-0000-0000-0000591B0000}"/>
    <cellStyle name="Normal 5 2 11" xfId="3988" xr:uid="{00000000-0005-0000-0000-00005D1B0000}"/>
    <cellStyle name="Normal 5 2 11 2" xfId="8205" xr:uid="{00000000-0005-0000-0000-00005E1B0000}"/>
    <cellStyle name="Normal 5 2 11 2 2" xfId="16973" xr:uid="{00000000-0005-0000-0000-00005E1B0000}"/>
    <cellStyle name="Normal 5 2 11 3" xfId="12764" xr:uid="{00000000-0005-0000-0000-00005D1B0000}"/>
    <cellStyle name="Normal 5 2 12" xfId="4728" xr:uid="{00000000-0005-0000-0000-00005F1B0000}"/>
    <cellStyle name="Normal 5 2 12 2" xfId="8938" xr:uid="{00000000-0005-0000-0000-0000601B0000}"/>
    <cellStyle name="Normal 5 2 12 2 2" xfId="17706" xr:uid="{00000000-0005-0000-0000-0000601B0000}"/>
    <cellStyle name="Normal 5 2 12 3" xfId="13497" xr:uid="{00000000-0005-0000-0000-00005F1B0000}"/>
    <cellStyle name="Normal 5 2 13" xfId="2763" xr:uid="{00000000-0005-0000-0000-0000611B0000}"/>
    <cellStyle name="Normal 5 2 13 2" xfId="6982" xr:uid="{00000000-0005-0000-0000-0000621B0000}"/>
    <cellStyle name="Normal 5 2 13 2 2" xfId="15750" xr:uid="{00000000-0005-0000-0000-0000621B0000}"/>
    <cellStyle name="Normal 5 2 13 3" xfId="11541" xr:uid="{00000000-0005-0000-0000-0000611B0000}"/>
    <cellStyle name="Normal 5 2 14" xfId="4834" xr:uid="{00000000-0005-0000-0000-0000631B0000}"/>
    <cellStyle name="Normal 5 2 14 2" xfId="13602" xr:uid="{00000000-0005-0000-0000-0000631B0000}"/>
    <cellStyle name="Normal 5 2 15" xfId="609" xr:uid="{00000000-0005-0000-0000-0000641B0000}"/>
    <cellStyle name="Normal 5 2 15 2" xfId="9393" xr:uid="{00000000-0005-0000-0000-0000641B0000}"/>
    <cellStyle name="Normal 5 2 16" xfId="565" xr:uid="{00000000-0005-0000-0000-0000651B0000}"/>
    <cellStyle name="Normal 5 2 16 2" xfId="9352" xr:uid="{00000000-0005-0000-0000-0000651B0000}"/>
    <cellStyle name="Normal 5 2 17" xfId="9033" xr:uid="{00000000-0005-0000-0000-0000581B0000}"/>
    <cellStyle name="Normal 5 2 2" xfId="204" xr:uid="{00000000-0005-0000-0000-0000661B0000}"/>
    <cellStyle name="Normal 5 2 2 10" xfId="2811" xr:uid="{00000000-0005-0000-0000-0000671B0000}"/>
    <cellStyle name="Normal 5 2 2 10 2" xfId="7030" xr:uid="{00000000-0005-0000-0000-0000681B0000}"/>
    <cellStyle name="Normal 5 2 2 10 2 2" xfId="15798" xr:uid="{00000000-0005-0000-0000-0000681B0000}"/>
    <cellStyle name="Normal 5 2 2 10 3" xfId="11589" xr:uid="{00000000-0005-0000-0000-0000671B0000}"/>
    <cellStyle name="Normal 5 2 2 11" xfId="4868" xr:uid="{00000000-0005-0000-0000-0000691B0000}"/>
    <cellStyle name="Normal 5 2 2 11 2" xfId="13636" xr:uid="{00000000-0005-0000-0000-0000691B0000}"/>
    <cellStyle name="Normal 5 2 2 12" xfId="643" xr:uid="{00000000-0005-0000-0000-00006A1B0000}"/>
    <cellStyle name="Normal 5 2 2 12 2" xfId="9427" xr:uid="{00000000-0005-0000-0000-00006A1B0000}"/>
    <cellStyle name="Normal 5 2 2 13" xfId="568" xr:uid="{00000000-0005-0000-0000-00006B1B0000}"/>
    <cellStyle name="Normal 5 2 2 13 2" xfId="9355" xr:uid="{00000000-0005-0000-0000-00006B1B0000}"/>
    <cellStyle name="Normal 5 2 2 14" xfId="9052" xr:uid="{00000000-0005-0000-0000-0000661B0000}"/>
    <cellStyle name="Normal 5 2 2 2" xfId="355" xr:uid="{00000000-0005-0000-0000-00006C1B0000}"/>
    <cellStyle name="Normal 5 2 2 2 10" xfId="9147" xr:uid="{00000000-0005-0000-0000-00006C1B0000}"/>
    <cellStyle name="Normal 5 2 2 2 2" xfId="514" xr:uid="{00000000-0005-0000-0000-00006D1B0000}"/>
    <cellStyle name="Normal 5 2 2 2 2 2" xfId="1269" xr:uid="{00000000-0005-0000-0000-00006E1B0000}"/>
    <cellStyle name="Normal 5 2 2 2 2 2 2" xfId="2345" xr:uid="{00000000-0005-0000-0000-00006F1B0000}"/>
    <cellStyle name="Normal 5 2 2 2 2 2 2 2" xfId="6566" xr:uid="{00000000-0005-0000-0000-0000701B0000}"/>
    <cellStyle name="Normal 5 2 2 2 2 2 2 2 2" xfId="15334" xr:uid="{00000000-0005-0000-0000-0000701B0000}"/>
    <cellStyle name="Normal 5 2 2 2 2 2 2 3" xfId="11125" xr:uid="{00000000-0005-0000-0000-00006F1B0000}"/>
    <cellStyle name="Normal 5 2 2 2 2 2 3" xfId="3525" xr:uid="{00000000-0005-0000-0000-0000711B0000}"/>
    <cellStyle name="Normal 5 2 2 2 2 2 3 2" xfId="7743" xr:uid="{00000000-0005-0000-0000-0000721B0000}"/>
    <cellStyle name="Normal 5 2 2 2 2 2 3 2 2" xfId="16511" xr:uid="{00000000-0005-0000-0000-0000721B0000}"/>
    <cellStyle name="Normal 5 2 2 2 2 2 3 3" xfId="12302" xr:uid="{00000000-0005-0000-0000-0000711B0000}"/>
    <cellStyle name="Normal 5 2 2 2 2 2 4" xfId="5492" xr:uid="{00000000-0005-0000-0000-0000731B0000}"/>
    <cellStyle name="Normal 5 2 2 2 2 2 4 2" xfId="14260" xr:uid="{00000000-0005-0000-0000-0000731B0000}"/>
    <cellStyle name="Normal 5 2 2 2 2 2 5" xfId="10051" xr:uid="{00000000-0005-0000-0000-00006E1B0000}"/>
    <cellStyle name="Normal 5 2 2 2 2 3" xfId="2015" xr:uid="{00000000-0005-0000-0000-0000741B0000}"/>
    <cellStyle name="Normal 5 2 2 2 2 3 2" xfId="3722" xr:uid="{00000000-0005-0000-0000-0000751B0000}"/>
    <cellStyle name="Normal 5 2 2 2 2 3 2 2" xfId="7939" xr:uid="{00000000-0005-0000-0000-0000761B0000}"/>
    <cellStyle name="Normal 5 2 2 2 2 3 2 2 2" xfId="16707" xr:uid="{00000000-0005-0000-0000-0000761B0000}"/>
    <cellStyle name="Normal 5 2 2 2 2 3 2 3" xfId="12498" xr:uid="{00000000-0005-0000-0000-0000751B0000}"/>
    <cellStyle name="Normal 5 2 2 2 2 3 3" xfId="6236" xr:uid="{00000000-0005-0000-0000-0000771B0000}"/>
    <cellStyle name="Normal 5 2 2 2 2 3 3 2" xfId="15004" xr:uid="{00000000-0005-0000-0000-0000771B0000}"/>
    <cellStyle name="Normal 5 2 2 2 2 3 4" xfId="10795" xr:uid="{00000000-0005-0000-0000-0000741B0000}"/>
    <cellStyle name="Normal 5 2 2 2 2 4" xfId="4587" xr:uid="{00000000-0005-0000-0000-0000781B0000}"/>
    <cellStyle name="Normal 5 2 2 2 2 4 2" xfId="8798" xr:uid="{00000000-0005-0000-0000-0000791B0000}"/>
    <cellStyle name="Normal 5 2 2 2 2 4 2 2" xfId="17566" xr:uid="{00000000-0005-0000-0000-0000791B0000}"/>
    <cellStyle name="Normal 5 2 2 2 2 4 3" xfId="13357" xr:uid="{00000000-0005-0000-0000-0000781B0000}"/>
    <cellStyle name="Normal 5 2 2 2 2 5" xfId="3124" xr:uid="{00000000-0005-0000-0000-00007A1B0000}"/>
    <cellStyle name="Normal 5 2 2 2 2 5 2" xfId="7343" xr:uid="{00000000-0005-0000-0000-00007B1B0000}"/>
    <cellStyle name="Normal 5 2 2 2 2 5 2 2" xfId="16111" xr:uid="{00000000-0005-0000-0000-00007B1B0000}"/>
    <cellStyle name="Normal 5 2 2 2 2 5 3" xfId="11902" xr:uid="{00000000-0005-0000-0000-00007A1B0000}"/>
    <cellStyle name="Normal 5 2 2 2 2 6" xfId="5162" xr:uid="{00000000-0005-0000-0000-00007C1B0000}"/>
    <cellStyle name="Normal 5 2 2 2 2 6 2" xfId="13930" xr:uid="{00000000-0005-0000-0000-00007C1B0000}"/>
    <cellStyle name="Normal 5 2 2 2 2 7" xfId="939" xr:uid="{00000000-0005-0000-0000-00007D1B0000}"/>
    <cellStyle name="Normal 5 2 2 2 2 7 2" xfId="9721" xr:uid="{00000000-0005-0000-0000-00007D1B0000}"/>
    <cellStyle name="Normal 5 2 2 2 2 8" xfId="9301" xr:uid="{00000000-0005-0000-0000-00006D1B0000}"/>
    <cellStyle name="Normal 5 2 2 2 3" xfId="1426" xr:uid="{00000000-0005-0000-0000-00007E1B0000}"/>
    <cellStyle name="Normal 5 2 2 2 3 2" xfId="2502" xr:uid="{00000000-0005-0000-0000-00007F1B0000}"/>
    <cellStyle name="Normal 5 2 2 2 3 2 2" xfId="4445" xr:uid="{00000000-0005-0000-0000-0000801B0000}"/>
    <cellStyle name="Normal 5 2 2 2 3 2 2 2" xfId="8660" xr:uid="{00000000-0005-0000-0000-0000811B0000}"/>
    <cellStyle name="Normal 5 2 2 2 3 2 2 2 2" xfId="17428" xr:uid="{00000000-0005-0000-0000-0000811B0000}"/>
    <cellStyle name="Normal 5 2 2 2 3 2 2 3" xfId="13219" xr:uid="{00000000-0005-0000-0000-0000801B0000}"/>
    <cellStyle name="Normal 5 2 2 2 3 2 3" xfId="6723" xr:uid="{00000000-0005-0000-0000-0000821B0000}"/>
    <cellStyle name="Normal 5 2 2 2 3 2 3 2" xfId="15491" xr:uid="{00000000-0005-0000-0000-0000821B0000}"/>
    <cellStyle name="Normal 5 2 2 2 3 2 4" xfId="11282" xr:uid="{00000000-0005-0000-0000-00007F1B0000}"/>
    <cellStyle name="Normal 5 2 2 2 3 3" xfId="3307" xr:uid="{00000000-0005-0000-0000-0000831B0000}"/>
    <cellStyle name="Normal 5 2 2 2 3 3 2" xfId="7525" xr:uid="{00000000-0005-0000-0000-0000841B0000}"/>
    <cellStyle name="Normal 5 2 2 2 3 3 2 2" xfId="16293" xr:uid="{00000000-0005-0000-0000-0000841B0000}"/>
    <cellStyle name="Normal 5 2 2 2 3 3 3" xfId="12084" xr:uid="{00000000-0005-0000-0000-0000831B0000}"/>
    <cellStyle name="Normal 5 2 2 2 3 4" xfId="5649" xr:uid="{00000000-0005-0000-0000-0000851B0000}"/>
    <cellStyle name="Normal 5 2 2 2 3 4 2" xfId="14417" xr:uid="{00000000-0005-0000-0000-0000851B0000}"/>
    <cellStyle name="Normal 5 2 2 2 3 5" xfId="10208" xr:uid="{00000000-0005-0000-0000-00007E1B0000}"/>
    <cellStyle name="Normal 5 2 2 2 4" xfId="1583" xr:uid="{00000000-0005-0000-0000-0000861B0000}"/>
    <cellStyle name="Normal 5 2 2 2 4 2" xfId="2659" xr:uid="{00000000-0005-0000-0000-0000871B0000}"/>
    <cellStyle name="Normal 5 2 2 2 4 2 2" xfId="4131" xr:uid="{00000000-0005-0000-0000-0000881B0000}"/>
    <cellStyle name="Normal 5 2 2 2 4 2 2 2" xfId="8346" xr:uid="{00000000-0005-0000-0000-0000891B0000}"/>
    <cellStyle name="Normal 5 2 2 2 4 2 2 2 2" xfId="17114" xr:uid="{00000000-0005-0000-0000-0000891B0000}"/>
    <cellStyle name="Normal 5 2 2 2 4 2 2 3" xfId="12905" xr:uid="{00000000-0005-0000-0000-0000881B0000}"/>
    <cellStyle name="Normal 5 2 2 2 4 2 3" xfId="6880" xr:uid="{00000000-0005-0000-0000-00008A1B0000}"/>
    <cellStyle name="Normal 5 2 2 2 4 2 3 2" xfId="15648" xr:uid="{00000000-0005-0000-0000-00008A1B0000}"/>
    <cellStyle name="Normal 5 2 2 2 4 2 4" xfId="11439" xr:uid="{00000000-0005-0000-0000-0000871B0000}"/>
    <cellStyle name="Normal 5 2 2 2 4 3" xfId="3589" xr:uid="{00000000-0005-0000-0000-00008B1B0000}"/>
    <cellStyle name="Normal 5 2 2 2 4 3 2" xfId="7806" xr:uid="{00000000-0005-0000-0000-00008C1B0000}"/>
    <cellStyle name="Normal 5 2 2 2 4 3 2 2" xfId="16574" xr:uid="{00000000-0005-0000-0000-00008C1B0000}"/>
    <cellStyle name="Normal 5 2 2 2 4 3 3" xfId="12365" xr:uid="{00000000-0005-0000-0000-00008B1B0000}"/>
    <cellStyle name="Normal 5 2 2 2 4 4" xfId="5806" xr:uid="{00000000-0005-0000-0000-00008D1B0000}"/>
    <cellStyle name="Normal 5 2 2 2 4 4 2" xfId="14574" xr:uid="{00000000-0005-0000-0000-00008D1B0000}"/>
    <cellStyle name="Normal 5 2 2 2 4 5" xfId="10365" xr:uid="{00000000-0005-0000-0000-0000861B0000}"/>
    <cellStyle name="Normal 5 2 2 2 5" xfId="1112" xr:uid="{00000000-0005-0000-0000-00008E1B0000}"/>
    <cellStyle name="Normal 5 2 2 2 5 2" xfId="2188" xr:uid="{00000000-0005-0000-0000-00008F1B0000}"/>
    <cellStyle name="Normal 5 2 2 2 5 2 2" xfId="6409" xr:uid="{00000000-0005-0000-0000-0000901B0000}"/>
    <cellStyle name="Normal 5 2 2 2 5 2 2 2" xfId="15177" xr:uid="{00000000-0005-0000-0000-0000901B0000}"/>
    <cellStyle name="Normal 5 2 2 2 5 2 3" xfId="10968" xr:uid="{00000000-0005-0000-0000-00008F1B0000}"/>
    <cellStyle name="Normal 5 2 2 2 5 3" xfId="3877" xr:uid="{00000000-0005-0000-0000-0000911B0000}"/>
    <cellStyle name="Normal 5 2 2 2 5 3 2" xfId="8094" xr:uid="{00000000-0005-0000-0000-0000921B0000}"/>
    <cellStyle name="Normal 5 2 2 2 5 3 2 2" xfId="16862" xr:uid="{00000000-0005-0000-0000-0000921B0000}"/>
    <cellStyle name="Normal 5 2 2 2 5 3 3" xfId="12653" xr:uid="{00000000-0005-0000-0000-0000911B0000}"/>
    <cellStyle name="Normal 5 2 2 2 5 4" xfId="5335" xr:uid="{00000000-0005-0000-0000-0000931B0000}"/>
    <cellStyle name="Normal 5 2 2 2 5 4 2" xfId="14103" xr:uid="{00000000-0005-0000-0000-0000931B0000}"/>
    <cellStyle name="Normal 5 2 2 2 5 5" xfId="9894" xr:uid="{00000000-0005-0000-0000-00008E1B0000}"/>
    <cellStyle name="Normal 5 2 2 2 6" xfId="1823" xr:uid="{00000000-0005-0000-0000-0000941B0000}"/>
    <cellStyle name="Normal 5 2 2 2 6 2" xfId="6044" xr:uid="{00000000-0005-0000-0000-0000951B0000}"/>
    <cellStyle name="Normal 5 2 2 2 6 2 2" xfId="14812" xr:uid="{00000000-0005-0000-0000-0000951B0000}"/>
    <cellStyle name="Normal 5 2 2 2 6 3" xfId="10603" xr:uid="{00000000-0005-0000-0000-0000941B0000}"/>
    <cellStyle name="Normal 5 2 2 2 7" xfId="2906" xr:uid="{00000000-0005-0000-0000-0000961B0000}"/>
    <cellStyle name="Normal 5 2 2 2 7 2" xfId="7125" xr:uid="{00000000-0005-0000-0000-0000971B0000}"/>
    <cellStyle name="Normal 5 2 2 2 7 2 2" xfId="15893" xr:uid="{00000000-0005-0000-0000-0000971B0000}"/>
    <cellStyle name="Normal 5 2 2 2 7 3" xfId="11684" xr:uid="{00000000-0005-0000-0000-0000961B0000}"/>
    <cellStyle name="Normal 5 2 2 2 8" xfId="4970" xr:uid="{00000000-0005-0000-0000-0000981B0000}"/>
    <cellStyle name="Normal 5 2 2 2 8 2" xfId="13738" xr:uid="{00000000-0005-0000-0000-0000981B0000}"/>
    <cellStyle name="Normal 5 2 2 2 9" xfId="747" xr:uid="{00000000-0005-0000-0000-0000991B0000}"/>
    <cellStyle name="Normal 5 2 2 2 9 2" xfId="9529" xr:uid="{00000000-0005-0000-0000-0000991B0000}"/>
    <cellStyle name="Normal 5 2 2 3" xfId="331" xr:uid="{00000000-0005-0000-0000-00009A1B0000}"/>
    <cellStyle name="Normal 5 2 2 3 10" xfId="9125" xr:uid="{00000000-0005-0000-0000-00009A1B0000}"/>
    <cellStyle name="Normal 5 2 2 3 2" xfId="492" xr:uid="{00000000-0005-0000-0000-00009B1B0000}"/>
    <cellStyle name="Normal 5 2 2 3 2 2" xfId="2323" xr:uid="{00000000-0005-0000-0000-00009C1B0000}"/>
    <cellStyle name="Normal 5 2 2 3 2 2 2" xfId="3503" xr:uid="{00000000-0005-0000-0000-00009D1B0000}"/>
    <cellStyle name="Normal 5 2 2 3 2 2 2 2" xfId="7721" xr:uid="{00000000-0005-0000-0000-00009E1B0000}"/>
    <cellStyle name="Normal 5 2 2 3 2 2 2 2 2" xfId="16489" xr:uid="{00000000-0005-0000-0000-00009E1B0000}"/>
    <cellStyle name="Normal 5 2 2 3 2 2 2 3" xfId="12280" xr:uid="{00000000-0005-0000-0000-00009D1B0000}"/>
    <cellStyle name="Normal 5 2 2 3 2 2 3" xfId="6544" xr:uid="{00000000-0005-0000-0000-00009F1B0000}"/>
    <cellStyle name="Normal 5 2 2 3 2 2 3 2" xfId="15312" xr:uid="{00000000-0005-0000-0000-00009F1B0000}"/>
    <cellStyle name="Normal 5 2 2 3 2 2 4" xfId="11103" xr:uid="{00000000-0005-0000-0000-00009C1B0000}"/>
    <cellStyle name="Normal 5 2 2 3 2 3" xfId="4672" xr:uid="{00000000-0005-0000-0000-0000A01B0000}"/>
    <cellStyle name="Normal 5 2 2 3 2 3 2" xfId="8882" xr:uid="{00000000-0005-0000-0000-0000A11B0000}"/>
    <cellStyle name="Normal 5 2 2 3 2 3 2 2" xfId="17650" xr:uid="{00000000-0005-0000-0000-0000A11B0000}"/>
    <cellStyle name="Normal 5 2 2 3 2 3 3" xfId="13441" xr:uid="{00000000-0005-0000-0000-0000A01B0000}"/>
    <cellStyle name="Normal 5 2 2 3 2 4" xfId="3102" xr:uid="{00000000-0005-0000-0000-0000A21B0000}"/>
    <cellStyle name="Normal 5 2 2 3 2 4 2" xfId="7321" xr:uid="{00000000-0005-0000-0000-0000A31B0000}"/>
    <cellStyle name="Normal 5 2 2 3 2 4 2 2" xfId="16089" xr:uid="{00000000-0005-0000-0000-0000A31B0000}"/>
    <cellStyle name="Normal 5 2 2 3 2 4 3" xfId="11880" xr:uid="{00000000-0005-0000-0000-0000A21B0000}"/>
    <cellStyle name="Normal 5 2 2 3 2 5" xfId="5470" xr:uid="{00000000-0005-0000-0000-0000A41B0000}"/>
    <cellStyle name="Normal 5 2 2 3 2 5 2" xfId="14238" xr:uid="{00000000-0005-0000-0000-0000A41B0000}"/>
    <cellStyle name="Normal 5 2 2 3 2 6" xfId="1247" xr:uid="{00000000-0005-0000-0000-0000A51B0000}"/>
    <cellStyle name="Normal 5 2 2 3 2 6 2" xfId="10029" xr:uid="{00000000-0005-0000-0000-0000A51B0000}"/>
    <cellStyle name="Normal 5 2 2 3 2 7" xfId="9279" xr:uid="{00000000-0005-0000-0000-00009B1B0000}"/>
    <cellStyle name="Normal 5 2 2 3 3" xfId="1404" xr:uid="{00000000-0005-0000-0000-0000A61B0000}"/>
    <cellStyle name="Normal 5 2 2 3 3 2" xfId="2480" xr:uid="{00000000-0005-0000-0000-0000A71B0000}"/>
    <cellStyle name="Normal 5 2 2 3 3 2 2" xfId="4161" xr:uid="{00000000-0005-0000-0000-0000A81B0000}"/>
    <cellStyle name="Normal 5 2 2 3 3 2 2 2" xfId="8376" xr:uid="{00000000-0005-0000-0000-0000A91B0000}"/>
    <cellStyle name="Normal 5 2 2 3 3 2 2 2 2" xfId="17144" xr:uid="{00000000-0005-0000-0000-0000A91B0000}"/>
    <cellStyle name="Normal 5 2 2 3 3 2 2 3" xfId="12935" xr:uid="{00000000-0005-0000-0000-0000A81B0000}"/>
    <cellStyle name="Normal 5 2 2 3 3 2 3" xfId="6701" xr:uid="{00000000-0005-0000-0000-0000AA1B0000}"/>
    <cellStyle name="Normal 5 2 2 3 3 2 3 2" xfId="15469" xr:uid="{00000000-0005-0000-0000-0000AA1B0000}"/>
    <cellStyle name="Normal 5 2 2 3 3 2 4" xfId="11260" xr:uid="{00000000-0005-0000-0000-0000A71B0000}"/>
    <cellStyle name="Normal 5 2 2 3 3 3" xfId="3285" xr:uid="{00000000-0005-0000-0000-0000AB1B0000}"/>
    <cellStyle name="Normal 5 2 2 3 3 3 2" xfId="7503" xr:uid="{00000000-0005-0000-0000-0000AC1B0000}"/>
    <cellStyle name="Normal 5 2 2 3 3 3 2 2" xfId="16271" xr:uid="{00000000-0005-0000-0000-0000AC1B0000}"/>
    <cellStyle name="Normal 5 2 2 3 3 3 3" xfId="12062" xr:uid="{00000000-0005-0000-0000-0000AB1B0000}"/>
    <cellStyle name="Normal 5 2 2 3 3 4" xfId="5627" xr:uid="{00000000-0005-0000-0000-0000AD1B0000}"/>
    <cellStyle name="Normal 5 2 2 3 3 4 2" xfId="14395" xr:uid="{00000000-0005-0000-0000-0000AD1B0000}"/>
    <cellStyle name="Normal 5 2 2 3 3 5" xfId="10186" xr:uid="{00000000-0005-0000-0000-0000A61B0000}"/>
    <cellStyle name="Normal 5 2 2 3 4" xfId="1561" xr:uid="{00000000-0005-0000-0000-0000AE1B0000}"/>
    <cellStyle name="Normal 5 2 2 3 4 2" xfId="2637" xr:uid="{00000000-0005-0000-0000-0000AF1B0000}"/>
    <cellStyle name="Normal 5 2 2 3 4 2 2" xfId="6858" xr:uid="{00000000-0005-0000-0000-0000B01B0000}"/>
    <cellStyle name="Normal 5 2 2 3 4 2 2 2" xfId="15626" xr:uid="{00000000-0005-0000-0000-0000B01B0000}"/>
    <cellStyle name="Normal 5 2 2 3 4 2 3" xfId="11417" xr:uid="{00000000-0005-0000-0000-0000AF1B0000}"/>
    <cellStyle name="Normal 5 2 2 3 4 3" xfId="3700" xr:uid="{00000000-0005-0000-0000-0000B11B0000}"/>
    <cellStyle name="Normal 5 2 2 3 4 3 2" xfId="7917" xr:uid="{00000000-0005-0000-0000-0000B21B0000}"/>
    <cellStyle name="Normal 5 2 2 3 4 3 2 2" xfId="16685" xr:uid="{00000000-0005-0000-0000-0000B21B0000}"/>
    <cellStyle name="Normal 5 2 2 3 4 3 3" xfId="12476" xr:uid="{00000000-0005-0000-0000-0000B11B0000}"/>
    <cellStyle name="Normal 5 2 2 3 4 4" xfId="5784" xr:uid="{00000000-0005-0000-0000-0000B31B0000}"/>
    <cellStyle name="Normal 5 2 2 3 4 4 2" xfId="14552" xr:uid="{00000000-0005-0000-0000-0000B31B0000}"/>
    <cellStyle name="Normal 5 2 2 3 4 5" xfId="10343" xr:uid="{00000000-0005-0000-0000-0000AE1B0000}"/>
    <cellStyle name="Normal 5 2 2 3 5" xfId="1090" xr:uid="{00000000-0005-0000-0000-0000B41B0000}"/>
    <cellStyle name="Normal 5 2 2 3 5 2" xfId="2166" xr:uid="{00000000-0005-0000-0000-0000B51B0000}"/>
    <cellStyle name="Normal 5 2 2 3 5 2 2" xfId="6387" xr:uid="{00000000-0005-0000-0000-0000B61B0000}"/>
    <cellStyle name="Normal 5 2 2 3 5 2 2 2" xfId="15155" xr:uid="{00000000-0005-0000-0000-0000B61B0000}"/>
    <cellStyle name="Normal 5 2 2 3 5 2 3" xfId="10946" xr:uid="{00000000-0005-0000-0000-0000B51B0000}"/>
    <cellStyle name="Normal 5 2 2 3 5 3" xfId="3855" xr:uid="{00000000-0005-0000-0000-0000B71B0000}"/>
    <cellStyle name="Normal 5 2 2 3 5 3 2" xfId="8072" xr:uid="{00000000-0005-0000-0000-0000B81B0000}"/>
    <cellStyle name="Normal 5 2 2 3 5 3 2 2" xfId="16840" xr:uid="{00000000-0005-0000-0000-0000B81B0000}"/>
    <cellStyle name="Normal 5 2 2 3 5 3 3" xfId="12631" xr:uid="{00000000-0005-0000-0000-0000B71B0000}"/>
    <cellStyle name="Normal 5 2 2 3 5 4" xfId="5313" xr:uid="{00000000-0005-0000-0000-0000B91B0000}"/>
    <cellStyle name="Normal 5 2 2 3 5 4 2" xfId="14081" xr:uid="{00000000-0005-0000-0000-0000B91B0000}"/>
    <cellStyle name="Normal 5 2 2 3 5 5" xfId="9872" xr:uid="{00000000-0005-0000-0000-0000B41B0000}"/>
    <cellStyle name="Normal 5 2 2 3 6" xfId="1912" xr:uid="{00000000-0005-0000-0000-0000BA1B0000}"/>
    <cellStyle name="Normal 5 2 2 3 6 2" xfId="6133" xr:uid="{00000000-0005-0000-0000-0000BB1B0000}"/>
    <cellStyle name="Normal 5 2 2 3 6 2 2" xfId="14901" xr:uid="{00000000-0005-0000-0000-0000BB1B0000}"/>
    <cellStyle name="Normal 5 2 2 3 6 3" xfId="10692" xr:uid="{00000000-0005-0000-0000-0000BA1B0000}"/>
    <cellStyle name="Normal 5 2 2 3 7" xfId="2884" xr:uid="{00000000-0005-0000-0000-0000BC1B0000}"/>
    <cellStyle name="Normal 5 2 2 3 7 2" xfId="7103" xr:uid="{00000000-0005-0000-0000-0000BD1B0000}"/>
    <cellStyle name="Normal 5 2 2 3 7 2 2" xfId="15871" xr:uid="{00000000-0005-0000-0000-0000BD1B0000}"/>
    <cellStyle name="Normal 5 2 2 3 7 3" xfId="11662" xr:uid="{00000000-0005-0000-0000-0000BC1B0000}"/>
    <cellStyle name="Normal 5 2 2 3 8" xfId="5059" xr:uid="{00000000-0005-0000-0000-0000BE1B0000}"/>
    <cellStyle name="Normal 5 2 2 3 8 2" xfId="13827" xr:uid="{00000000-0005-0000-0000-0000BE1B0000}"/>
    <cellStyle name="Normal 5 2 2 3 9" xfId="836" xr:uid="{00000000-0005-0000-0000-0000BF1B0000}"/>
    <cellStyle name="Normal 5 2 2 3 9 2" xfId="9618" xr:uid="{00000000-0005-0000-0000-0000BF1B0000}"/>
    <cellStyle name="Normal 5 2 2 4" xfId="419" xr:uid="{00000000-0005-0000-0000-0000C01B0000}"/>
    <cellStyle name="Normal 5 2 2 4 2" xfId="2238" xr:uid="{00000000-0005-0000-0000-0000C11B0000}"/>
    <cellStyle name="Normal 5 2 2 4 2 2" xfId="4503" xr:uid="{00000000-0005-0000-0000-0000C21B0000}"/>
    <cellStyle name="Normal 5 2 2 4 2 2 2" xfId="8718" xr:uid="{00000000-0005-0000-0000-0000C31B0000}"/>
    <cellStyle name="Normal 5 2 2 4 2 2 2 2" xfId="17486" xr:uid="{00000000-0005-0000-0000-0000C31B0000}"/>
    <cellStyle name="Normal 5 2 2 4 2 2 3" xfId="13277" xr:uid="{00000000-0005-0000-0000-0000C21B0000}"/>
    <cellStyle name="Normal 5 2 2 4 2 3" xfId="3430" xr:uid="{00000000-0005-0000-0000-0000C41B0000}"/>
    <cellStyle name="Normal 5 2 2 4 2 3 2" xfId="7648" xr:uid="{00000000-0005-0000-0000-0000C51B0000}"/>
    <cellStyle name="Normal 5 2 2 4 2 3 2 2" xfId="16416" xr:uid="{00000000-0005-0000-0000-0000C51B0000}"/>
    <cellStyle name="Normal 5 2 2 4 2 3 3" xfId="12207" xr:uid="{00000000-0005-0000-0000-0000C41B0000}"/>
    <cellStyle name="Normal 5 2 2 4 2 4" xfId="6459" xr:uid="{00000000-0005-0000-0000-0000C61B0000}"/>
    <cellStyle name="Normal 5 2 2 4 2 4 2" xfId="15227" xr:uid="{00000000-0005-0000-0000-0000C61B0000}"/>
    <cellStyle name="Normal 5 2 2 4 2 5" xfId="11018" xr:uid="{00000000-0005-0000-0000-0000C11B0000}"/>
    <cellStyle name="Normal 5 2 2 4 3" xfId="3633" xr:uid="{00000000-0005-0000-0000-0000C71B0000}"/>
    <cellStyle name="Normal 5 2 2 4 3 2" xfId="7850" xr:uid="{00000000-0005-0000-0000-0000C81B0000}"/>
    <cellStyle name="Normal 5 2 2 4 3 2 2" xfId="16618" xr:uid="{00000000-0005-0000-0000-0000C81B0000}"/>
    <cellStyle name="Normal 5 2 2 4 3 3" xfId="12409" xr:uid="{00000000-0005-0000-0000-0000C71B0000}"/>
    <cellStyle name="Normal 5 2 2 4 4" xfId="4085" xr:uid="{00000000-0005-0000-0000-0000C91B0000}"/>
    <cellStyle name="Normal 5 2 2 4 4 2" xfId="8301" xr:uid="{00000000-0005-0000-0000-0000CA1B0000}"/>
    <cellStyle name="Normal 5 2 2 4 4 2 2" xfId="17069" xr:uid="{00000000-0005-0000-0000-0000CA1B0000}"/>
    <cellStyle name="Normal 5 2 2 4 4 3" xfId="12860" xr:uid="{00000000-0005-0000-0000-0000C91B0000}"/>
    <cellStyle name="Normal 5 2 2 4 5" xfId="3029" xr:uid="{00000000-0005-0000-0000-0000CB1B0000}"/>
    <cellStyle name="Normal 5 2 2 4 5 2" xfId="7248" xr:uid="{00000000-0005-0000-0000-0000CC1B0000}"/>
    <cellStyle name="Normal 5 2 2 4 5 2 2" xfId="16016" xr:uid="{00000000-0005-0000-0000-0000CC1B0000}"/>
    <cellStyle name="Normal 5 2 2 4 5 3" xfId="11807" xr:uid="{00000000-0005-0000-0000-0000CB1B0000}"/>
    <cellStyle name="Normal 5 2 2 4 6" xfId="5385" xr:uid="{00000000-0005-0000-0000-0000CD1B0000}"/>
    <cellStyle name="Normal 5 2 2 4 6 2" xfId="14153" xr:uid="{00000000-0005-0000-0000-0000CD1B0000}"/>
    <cellStyle name="Normal 5 2 2 4 7" xfId="1162" xr:uid="{00000000-0005-0000-0000-0000CE1B0000}"/>
    <cellStyle name="Normal 5 2 2 4 7 2" xfId="9944" xr:uid="{00000000-0005-0000-0000-0000CE1B0000}"/>
    <cellStyle name="Normal 5 2 2 4 8" xfId="9206" xr:uid="{00000000-0005-0000-0000-0000C01B0000}"/>
    <cellStyle name="Normal 5 2 2 5" xfId="1319" xr:uid="{00000000-0005-0000-0000-0000CF1B0000}"/>
    <cellStyle name="Normal 5 2 2 5 2" xfId="2395" xr:uid="{00000000-0005-0000-0000-0000D01B0000}"/>
    <cellStyle name="Normal 5 2 2 5 2 2" xfId="4381" xr:uid="{00000000-0005-0000-0000-0000D11B0000}"/>
    <cellStyle name="Normal 5 2 2 5 2 2 2" xfId="8596" xr:uid="{00000000-0005-0000-0000-0000D21B0000}"/>
    <cellStyle name="Normal 5 2 2 5 2 2 2 2" xfId="17364" xr:uid="{00000000-0005-0000-0000-0000D21B0000}"/>
    <cellStyle name="Normal 5 2 2 5 2 2 3" xfId="13155" xr:uid="{00000000-0005-0000-0000-0000D11B0000}"/>
    <cellStyle name="Normal 5 2 2 5 2 3" xfId="6616" xr:uid="{00000000-0005-0000-0000-0000D31B0000}"/>
    <cellStyle name="Normal 5 2 2 5 2 3 2" xfId="15384" xr:uid="{00000000-0005-0000-0000-0000D31B0000}"/>
    <cellStyle name="Normal 5 2 2 5 2 4" xfId="11175" xr:uid="{00000000-0005-0000-0000-0000D01B0000}"/>
    <cellStyle name="Normal 5 2 2 5 3" xfId="3212" xr:uid="{00000000-0005-0000-0000-0000D41B0000}"/>
    <cellStyle name="Normal 5 2 2 5 3 2" xfId="7430" xr:uid="{00000000-0005-0000-0000-0000D51B0000}"/>
    <cellStyle name="Normal 5 2 2 5 3 2 2" xfId="16198" xr:uid="{00000000-0005-0000-0000-0000D51B0000}"/>
    <cellStyle name="Normal 5 2 2 5 3 3" xfId="11989" xr:uid="{00000000-0005-0000-0000-0000D41B0000}"/>
    <cellStyle name="Normal 5 2 2 5 4" xfId="5542" xr:uid="{00000000-0005-0000-0000-0000D61B0000}"/>
    <cellStyle name="Normal 5 2 2 5 4 2" xfId="14310" xr:uid="{00000000-0005-0000-0000-0000D61B0000}"/>
    <cellStyle name="Normal 5 2 2 5 5" xfId="10101" xr:uid="{00000000-0005-0000-0000-0000CF1B0000}"/>
    <cellStyle name="Normal 5 2 2 6" xfId="1488" xr:uid="{00000000-0005-0000-0000-0000D71B0000}"/>
    <cellStyle name="Normal 5 2 2 6 2" xfId="2564" xr:uid="{00000000-0005-0000-0000-0000D81B0000}"/>
    <cellStyle name="Normal 5 2 2 6 2 2" xfId="4368" xr:uid="{00000000-0005-0000-0000-0000D91B0000}"/>
    <cellStyle name="Normal 5 2 2 6 2 2 2" xfId="8583" xr:uid="{00000000-0005-0000-0000-0000DA1B0000}"/>
    <cellStyle name="Normal 5 2 2 6 2 2 2 2" xfId="17351" xr:uid="{00000000-0005-0000-0000-0000DA1B0000}"/>
    <cellStyle name="Normal 5 2 2 6 2 2 3" xfId="13142" xr:uid="{00000000-0005-0000-0000-0000D91B0000}"/>
    <cellStyle name="Normal 5 2 2 6 2 3" xfId="6785" xr:uid="{00000000-0005-0000-0000-0000DB1B0000}"/>
    <cellStyle name="Normal 5 2 2 6 2 3 2" xfId="15553" xr:uid="{00000000-0005-0000-0000-0000DB1B0000}"/>
    <cellStyle name="Normal 5 2 2 6 2 4" xfId="11344" xr:uid="{00000000-0005-0000-0000-0000D81B0000}"/>
    <cellStyle name="Normal 5 2 2 6 3" xfId="3580" xr:uid="{00000000-0005-0000-0000-0000DC1B0000}"/>
    <cellStyle name="Normal 5 2 2 6 3 2" xfId="7797" xr:uid="{00000000-0005-0000-0000-0000DD1B0000}"/>
    <cellStyle name="Normal 5 2 2 6 3 2 2" xfId="16565" xr:uid="{00000000-0005-0000-0000-0000DD1B0000}"/>
    <cellStyle name="Normal 5 2 2 6 3 3" xfId="12356" xr:uid="{00000000-0005-0000-0000-0000DC1B0000}"/>
    <cellStyle name="Normal 5 2 2 6 4" xfId="5711" xr:uid="{00000000-0005-0000-0000-0000DE1B0000}"/>
    <cellStyle name="Normal 5 2 2 6 4 2" xfId="14479" xr:uid="{00000000-0005-0000-0000-0000DE1B0000}"/>
    <cellStyle name="Normal 5 2 2 6 5" xfId="10270" xr:uid="{00000000-0005-0000-0000-0000D71B0000}"/>
    <cellStyle name="Normal 5 2 2 7" xfId="1005" xr:uid="{00000000-0005-0000-0000-0000DF1B0000}"/>
    <cellStyle name="Normal 5 2 2 7 2" xfId="2081" xr:uid="{00000000-0005-0000-0000-0000E01B0000}"/>
    <cellStyle name="Normal 5 2 2 7 2 2" xfId="6302" xr:uid="{00000000-0005-0000-0000-0000E11B0000}"/>
    <cellStyle name="Normal 5 2 2 7 2 2 2" xfId="15070" xr:uid="{00000000-0005-0000-0000-0000E11B0000}"/>
    <cellStyle name="Normal 5 2 2 7 2 3" xfId="10861" xr:uid="{00000000-0005-0000-0000-0000E01B0000}"/>
    <cellStyle name="Normal 5 2 2 7 3" xfId="3784" xr:uid="{00000000-0005-0000-0000-0000E21B0000}"/>
    <cellStyle name="Normal 5 2 2 7 3 2" xfId="8001" xr:uid="{00000000-0005-0000-0000-0000E31B0000}"/>
    <cellStyle name="Normal 5 2 2 7 3 2 2" xfId="16769" xr:uid="{00000000-0005-0000-0000-0000E31B0000}"/>
    <cellStyle name="Normal 5 2 2 7 3 3" xfId="12560" xr:uid="{00000000-0005-0000-0000-0000E21B0000}"/>
    <cellStyle name="Normal 5 2 2 7 4" xfId="5228" xr:uid="{00000000-0005-0000-0000-0000E41B0000}"/>
    <cellStyle name="Normal 5 2 2 7 4 2" xfId="13996" xr:uid="{00000000-0005-0000-0000-0000E41B0000}"/>
    <cellStyle name="Normal 5 2 2 7 5" xfId="9787" xr:uid="{00000000-0005-0000-0000-0000DF1B0000}"/>
    <cellStyle name="Normal 5 2 2 8" xfId="1721" xr:uid="{00000000-0005-0000-0000-0000E51B0000}"/>
    <cellStyle name="Normal 5 2 2 8 2" xfId="4032" xr:uid="{00000000-0005-0000-0000-0000E61B0000}"/>
    <cellStyle name="Normal 5 2 2 8 2 2" xfId="8249" xr:uid="{00000000-0005-0000-0000-0000E71B0000}"/>
    <cellStyle name="Normal 5 2 2 8 2 2 2" xfId="17017" xr:uid="{00000000-0005-0000-0000-0000E71B0000}"/>
    <cellStyle name="Normal 5 2 2 8 2 3" xfId="12808" xr:uid="{00000000-0005-0000-0000-0000E61B0000}"/>
    <cellStyle name="Normal 5 2 2 8 3" xfId="5942" xr:uid="{00000000-0005-0000-0000-0000E81B0000}"/>
    <cellStyle name="Normal 5 2 2 8 3 2" xfId="14710" xr:uid="{00000000-0005-0000-0000-0000E81B0000}"/>
    <cellStyle name="Normal 5 2 2 8 4" xfId="10501" xr:uid="{00000000-0005-0000-0000-0000E51B0000}"/>
    <cellStyle name="Normal 5 2 2 9" xfId="4680" xr:uid="{00000000-0005-0000-0000-0000E91B0000}"/>
    <cellStyle name="Normal 5 2 2 9 2" xfId="8890" xr:uid="{00000000-0005-0000-0000-0000EA1B0000}"/>
    <cellStyle name="Normal 5 2 2 9 2 2" xfId="17658" xr:uid="{00000000-0005-0000-0000-0000EA1B0000}"/>
    <cellStyle name="Normal 5 2 2 9 3" xfId="13449" xr:uid="{00000000-0005-0000-0000-0000E91B0000}"/>
    <cellStyle name="Normal 5 2 3" xfId="309" xr:uid="{00000000-0005-0000-0000-0000EB1B0000}"/>
    <cellStyle name="Normal 5 2 3 10" xfId="4849" xr:uid="{00000000-0005-0000-0000-0000EC1B0000}"/>
    <cellStyle name="Normal 5 2 3 10 2" xfId="13617" xr:uid="{00000000-0005-0000-0000-0000EC1B0000}"/>
    <cellStyle name="Normal 5 2 3 11" xfId="624" xr:uid="{00000000-0005-0000-0000-0000ED1B0000}"/>
    <cellStyle name="Normal 5 2 3 11 2" xfId="9408" xr:uid="{00000000-0005-0000-0000-0000ED1B0000}"/>
    <cellStyle name="Normal 5 2 3 12" xfId="9106" xr:uid="{00000000-0005-0000-0000-0000EB1B0000}"/>
    <cellStyle name="Normal 5 2 3 2" xfId="473" xr:uid="{00000000-0005-0000-0000-0000EE1B0000}"/>
    <cellStyle name="Normal 5 2 3 2 2" xfId="920" xr:uid="{00000000-0005-0000-0000-0000EF1B0000}"/>
    <cellStyle name="Normal 5 2 3 2 2 2" xfId="1633" xr:uid="{00000000-0005-0000-0000-0000F01B0000}"/>
    <cellStyle name="Normal 5 2 3 2 2 2 2" xfId="2707" xr:uid="{00000000-0005-0000-0000-0000F11B0000}"/>
    <cellStyle name="Normal 5 2 3 2 2 2 2 2" xfId="6928" xr:uid="{00000000-0005-0000-0000-0000F21B0000}"/>
    <cellStyle name="Normal 5 2 3 2 2 2 2 2 2" xfId="15696" xr:uid="{00000000-0005-0000-0000-0000F21B0000}"/>
    <cellStyle name="Normal 5 2 3 2 2 2 2 3" xfId="11487" xr:uid="{00000000-0005-0000-0000-0000F11B0000}"/>
    <cellStyle name="Normal 5 2 3 2 2 2 3" xfId="4545" xr:uid="{00000000-0005-0000-0000-0000F31B0000}"/>
    <cellStyle name="Normal 5 2 3 2 2 2 3 2" xfId="8756" xr:uid="{00000000-0005-0000-0000-0000F41B0000}"/>
    <cellStyle name="Normal 5 2 3 2 2 2 3 2 2" xfId="17524" xr:uid="{00000000-0005-0000-0000-0000F41B0000}"/>
    <cellStyle name="Normal 5 2 3 2 2 2 3 3" xfId="13315" xr:uid="{00000000-0005-0000-0000-0000F31B0000}"/>
    <cellStyle name="Normal 5 2 3 2 2 2 4" xfId="5854" xr:uid="{00000000-0005-0000-0000-0000F51B0000}"/>
    <cellStyle name="Normal 5 2 3 2 2 2 4 2" xfId="14622" xr:uid="{00000000-0005-0000-0000-0000F51B0000}"/>
    <cellStyle name="Normal 5 2 3 2 2 2 5" xfId="10413" xr:uid="{00000000-0005-0000-0000-0000F01B0000}"/>
    <cellStyle name="Normal 5 2 3 2 2 3" xfId="1996" xr:uid="{00000000-0005-0000-0000-0000F61B0000}"/>
    <cellStyle name="Normal 5 2 3 2 2 3 2" xfId="6217" xr:uid="{00000000-0005-0000-0000-0000F71B0000}"/>
    <cellStyle name="Normal 5 2 3 2 2 3 2 2" xfId="14985" xr:uid="{00000000-0005-0000-0000-0000F71B0000}"/>
    <cellStyle name="Normal 5 2 3 2 2 3 3" xfId="10776" xr:uid="{00000000-0005-0000-0000-0000F61B0000}"/>
    <cellStyle name="Normal 5 2 3 2 2 4" xfId="3348" xr:uid="{00000000-0005-0000-0000-0000F81B0000}"/>
    <cellStyle name="Normal 5 2 3 2 2 4 2" xfId="7566" xr:uid="{00000000-0005-0000-0000-0000F91B0000}"/>
    <cellStyle name="Normal 5 2 3 2 2 4 2 2" xfId="16334" xr:uid="{00000000-0005-0000-0000-0000F91B0000}"/>
    <cellStyle name="Normal 5 2 3 2 2 4 3" xfId="12125" xr:uid="{00000000-0005-0000-0000-0000F81B0000}"/>
    <cellStyle name="Normal 5 2 3 2 2 5" xfId="5143" xr:uid="{00000000-0005-0000-0000-0000FA1B0000}"/>
    <cellStyle name="Normal 5 2 3 2 2 5 2" xfId="13911" xr:uid="{00000000-0005-0000-0000-0000FA1B0000}"/>
    <cellStyle name="Normal 5 2 3 2 2 6" xfId="9702" xr:uid="{00000000-0005-0000-0000-0000EF1B0000}"/>
    <cellStyle name="Normal 5 2 3 2 3" xfId="1228" xr:uid="{00000000-0005-0000-0000-0000FB1B0000}"/>
    <cellStyle name="Normal 5 2 3 2 3 2" xfId="2304" xr:uid="{00000000-0005-0000-0000-0000FC1B0000}"/>
    <cellStyle name="Normal 5 2 3 2 3 2 2" xfId="6525" xr:uid="{00000000-0005-0000-0000-0000FD1B0000}"/>
    <cellStyle name="Normal 5 2 3 2 3 2 2 2" xfId="15293" xr:uid="{00000000-0005-0000-0000-0000FD1B0000}"/>
    <cellStyle name="Normal 5 2 3 2 3 2 3" xfId="11084" xr:uid="{00000000-0005-0000-0000-0000FC1B0000}"/>
    <cellStyle name="Normal 5 2 3 2 3 3" xfId="3681" xr:uid="{00000000-0005-0000-0000-0000FE1B0000}"/>
    <cellStyle name="Normal 5 2 3 2 3 3 2" xfId="7898" xr:uid="{00000000-0005-0000-0000-0000FF1B0000}"/>
    <cellStyle name="Normal 5 2 3 2 3 3 2 2" xfId="16666" xr:uid="{00000000-0005-0000-0000-0000FF1B0000}"/>
    <cellStyle name="Normal 5 2 3 2 3 3 3" xfId="12457" xr:uid="{00000000-0005-0000-0000-0000FE1B0000}"/>
    <cellStyle name="Normal 5 2 3 2 3 4" xfId="5451" xr:uid="{00000000-0005-0000-0000-0000001C0000}"/>
    <cellStyle name="Normal 5 2 3 2 3 4 2" xfId="14219" xr:uid="{00000000-0005-0000-0000-0000001C0000}"/>
    <cellStyle name="Normal 5 2 3 2 3 5" xfId="10010" xr:uid="{00000000-0005-0000-0000-0000FB1B0000}"/>
    <cellStyle name="Normal 5 2 3 2 4" xfId="1804" xr:uid="{00000000-0005-0000-0000-0000011C0000}"/>
    <cellStyle name="Normal 5 2 3 2 4 2" xfId="3921" xr:uid="{00000000-0005-0000-0000-0000021C0000}"/>
    <cellStyle name="Normal 5 2 3 2 4 2 2" xfId="8138" xr:uid="{00000000-0005-0000-0000-0000031C0000}"/>
    <cellStyle name="Normal 5 2 3 2 4 2 2 2" xfId="16906" xr:uid="{00000000-0005-0000-0000-0000031C0000}"/>
    <cellStyle name="Normal 5 2 3 2 4 2 3" xfId="12697" xr:uid="{00000000-0005-0000-0000-0000021C0000}"/>
    <cellStyle name="Normal 5 2 3 2 4 3" xfId="6025" xr:uid="{00000000-0005-0000-0000-0000041C0000}"/>
    <cellStyle name="Normal 5 2 3 2 4 3 2" xfId="14793" xr:uid="{00000000-0005-0000-0000-0000041C0000}"/>
    <cellStyle name="Normal 5 2 3 2 4 4" xfId="10584" xr:uid="{00000000-0005-0000-0000-0000011C0000}"/>
    <cellStyle name="Normal 5 2 3 2 5" xfId="2947" xr:uid="{00000000-0005-0000-0000-0000051C0000}"/>
    <cellStyle name="Normal 5 2 3 2 5 2" xfId="7166" xr:uid="{00000000-0005-0000-0000-0000061C0000}"/>
    <cellStyle name="Normal 5 2 3 2 5 2 2" xfId="15934" xr:uid="{00000000-0005-0000-0000-0000061C0000}"/>
    <cellStyle name="Normal 5 2 3 2 5 3" xfId="11725" xr:uid="{00000000-0005-0000-0000-0000051C0000}"/>
    <cellStyle name="Normal 5 2 3 2 6" xfId="4951" xr:uid="{00000000-0005-0000-0000-0000071C0000}"/>
    <cellStyle name="Normal 5 2 3 2 6 2" xfId="13719" xr:uid="{00000000-0005-0000-0000-0000071C0000}"/>
    <cellStyle name="Normal 5 2 3 2 7" xfId="728" xr:uid="{00000000-0005-0000-0000-0000081C0000}"/>
    <cellStyle name="Normal 5 2 3 2 7 2" xfId="9510" xr:uid="{00000000-0005-0000-0000-0000081C0000}"/>
    <cellStyle name="Normal 5 2 3 2 8" xfId="9260" xr:uid="{00000000-0005-0000-0000-0000EE1B0000}"/>
    <cellStyle name="Normal 5 2 3 3" xfId="817" xr:uid="{00000000-0005-0000-0000-0000091C0000}"/>
    <cellStyle name="Normal 5 2 3 3 2" xfId="1385" xr:uid="{00000000-0005-0000-0000-00000A1C0000}"/>
    <cellStyle name="Normal 5 2 3 3 2 2" xfId="2461" xr:uid="{00000000-0005-0000-0000-00000B1C0000}"/>
    <cellStyle name="Normal 5 2 3 3 2 2 2" xfId="6682" xr:uid="{00000000-0005-0000-0000-00000C1C0000}"/>
    <cellStyle name="Normal 5 2 3 3 2 2 2 2" xfId="15450" xr:uid="{00000000-0005-0000-0000-00000C1C0000}"/>
    <cellStyle name="Normal 5 2 3 3 2 2 3" xfId="11241" xr:uid="{00000000-0005-0000-0000-00000B1C0000}"/>
    <cellStyle name="Normal 5 2 3 3 2 3" xfId="3484" xr:uid="{00000000-0005-0000-0000-00000D1C0000}"/>
    <cellStyle name="Normal 5 2 3 3 2 3 2" xfId="7702" xr:uid="{00000000-0005-0000-0000-00000E1C0000}"/>
    <cellStyle name="Normal 5 2 3 3 2 3 2 2" xfId="16470" xr:uid="{00000000-0005-0000-0000-00000E1C0000}"/>
    <cellStyle name="Normal 5 2 3 3 2 3 3" xfId="12261" xr:uid="{00000000-0005-0000-0000-00000D1C0000}"/>
    <cellStyle name="Normal 5 2 3 3 2 4" xfId="5608" xr:uid="{00000000-0005-0000-0000-00000F1C0000}"/>
    <cellStyle name="Normal 5 2 3 3 2 4 2" xfId="14376" xr:uid="{00000000-0005-0000-0000-00000F1C0000}"/>
    <cellStyle name="Normal 5 2 3 3 2 5" xfId="10167" xr:uid="{00000000-0005-0000-0000-00000A1C0000}"/>
    <cellStyle name="Normal 5 2 3 3 3" xfId="1893" xr:uid="{00000000-0005-0000-0000-0000101C0000}"/>
    <cellStyle name="Normal 5 2 3 3 3 2" xfId="4639" xr:uid="{00000000-0005-0000-0000-0000111C0000}"/>
    <cellStyle name="Normal 5 2 3 3 3 2 2" xfId="8849" xr:uid="{00000000-0005-0000-0000-0000121C0000}"/>
    <cellStyle name="Normal 5 2 3 3 3 2 2 2" xfId="17617" xr:uid="{00000000-0005-0000-0000-0000121C0000}"/>
    <cellStyle name="Normal 5 2 3 3 3 2 3" xfId="13408" xr:uid="{00000000-0005-0000-0000-0000111C0000}"/>
    <cellStyle name="Normal 5 2 3 3 3 3" xfId="6114" xr:uid="{00000000-0005-0000-0000-0000131C0000}"/>
    <cellStyle name="Normal 5 2 3 3 3 3 2" xfId="14882" xr:uid="{00000000-0005-0000-0000-0000131C0000}"/>
    <cellStyle name="Normal 5 2 3 3 3 4" xfId="10673" xr:uid="{00000000-0005-0000-0000-0000101C0000}"/>
    <cellStyle name="Normal 5 2 3 3 4" xfId="3083" xr:uid="{00000000-0005-0000-0000-0000141C0000}"/>
    <cellStyle name="Normal 5 2 3 3 4 2" xfId="7302" xr:uid="{00000000-0005-0000-0000-0000151C0000}"/>
    <cellStyle name="Normal 5 2 3 3 4 2 2" xfId="16070" xr:uid="{00000000-0005-0000-0000-0000151C0000}"/>
    <cellStyle name="Normal 5 2 3 3 4 3" xfId="11861" xr:uid="{00000000-0005-0000-0000-0000141C0000}"/>
    <cellStyle name="Normal 5 2 3 3 5" xfId="5040" xr:uid="{00000000-0005-0000-0000-0000161C0000}"/>
    <cellStyle name="Normal 5 2 3 3 5 2" xfId="13808" xr:uid="{00000000-0005-0000-0000-0000161C0000}"/>
    <cellStyle name="Normal 5 2 3 3 6" xfId="9599" xr:uid="{00000000-0005-0000-0000-0000091C0000}"/>
    <cellStyle name="Normal 5 2 3 4" xfId="1542" xr:uid="{00000000-0005-0000-0000-0000171C0000}"/>
    <cellStyle name="Normal 5 2 3 4 2" xfId="2618" xr:uid="{00000000-0005-0000-0000-0000181C0000}"/>
    <cellStyle name="Normal 5 2 3 4 2 2" xfId="4434" xr:uid="{00000000-0005-0000-0000-0000191C0000}"/>
    <cellStyle name="Normal 5 2 3 4 2 2 2" xfId="8649" xr:uid="{00000000-0005-0000-0000-00001A1C0000}"/>
    <cellStyle name="Normal 5 2 3 4 2 2 2 2" xfId="17417" xr:uid="{00000000-0005-0000-0000-00001A1C0000}"/>
    <cellStyle name="Normal 5 2 3 4 2 2 3" xfId="13208" xr:uid="{00000000-0005-0000-0000-0000191C0000}"/>
    <cellStyle name="Normal 5 2 3 4 2 3" xfId="6839" xr:uid="{00000000-0005-0000-0000-00001B1C0000}"/>
    <cellStyle name="Normal 5 2 3 4 2 3 2" xfId="15607" xr:uid="{00000000-0005-0000-0000-00001B1C0000}"/>
    <cellStyle name="Normal 5 2 3 4 2 4" xfId="11398" xr:uid="{00000000-0005-0000-0000-0000181C0000}"/>
    <cellStyle name="Normal 5 2 3 4 3" xfId="3266" xr:uid="{00000000-0005-0000-0000-00001C1C0000}"/>
    <cellStyle name="Normal 5 2 3 4 3 2" xfId="7484" xr:uid="{00000000-0005-0000-0000-00001D1C0000}"/>
    <cellStyle name="Normal 5 2 3 4 3 2 2" xfId="16252" xr:uid="{00000000-0005-0000-0000-00001D1C0000}"/>
    <cellStyle name="Normal 5 2 3 4 3 3" xfId="12043" xr:uid="{00000000-0005-0000-0000-00001C1C0000}"/>
    <cellStyle name="Normal 5 2 3 4 4" xfId="5765" xr:uid="{00000000-0005-0000-0000-00001E1C0000}"/>
    <cellStyle name="Normal 5 2 3 4 4 2" xfId="14533" xr:uid="{00000000-0005-0000-0000-00001E1C0000}"/>
    <cellStyle name="Normal 5 2 3 4 5" xfId="10324" xr:uid="{00000000-0005-0000-0000-0000171C0000}"/>
    <cellStyle name="Normal 5 2 3 5" xfId="1071" xr:uid="{00000000-0005-0000-0000-00001F1C0000}"/>
    <cellStyle name="Normal 5 2 3 5 2" xfId="2147" xr:uid="{00000000-0005-0000-0000-0000201C0000}"/>
    <cellStyle name="Normal 5 2 3 5 2 2" xfId="6368" xr:uid="{00000000-0005-0000-0000-0000211C0000}"/>
    <cellStyle name="Normal 5 2 3 5 2 2 2" xfId="15136" xr:uid="{00000000-0005-0000-0000-0000211C0000}"/>
    <cellStyle name="Normal 5 2 3 5 2 3" xfId="10927" xr:uid="{00000000-0005-0000-0000-0000201C0000}"/>
    <cellStyle name="Normal 5 2 3 5 3" xfId="3836" xr:uid="{00000000-0005-0000-0000-0000221C0000}"/>
    <cellStyle name="Normal 5 2 3 5 3 2" xfId="8053" xr:uid="{00000000-0005-0000-0000-0000231C0000}"/>
    <cellStyle name="Normal 5 2 3 5 3 2 2" xfId="16821" xr:uid="{00000000-0005-0000-0000-0000231C0000}"/>
    <cellStyle name="Normal 5 2 3 5 3 3" xfId="12612" xr:uid="{00000000-0005-0000-0000-0000221C0000}"/>
    <cellStyle name="Normal 5 2 3 5 4" xfId="5294" xr:uid="{00000000-0005-0000-0000-0000241C0000}"/>
    <cellStyle name="Normal 5 2 3 5 4 2" xfId="14062" xr:uid="{00000000-0005-0000-0000-0000241C0000}"/>
    <cellStyle name="Normal 5 2 3 5 5" xfId="9853" xr:uid="{00000000-0005-0000-0000-00001F1C0000}"/>
    <cellStyle name="Normal 5 2 3 6" xfId="1702" xr:uid="{00000000-0005-0000-0000-0000251C0000}"/>
    <cellStyle name="Normal 5 2 3 6 2" xfId="4219" xr:uid="{00000000-0005-0000-0000-0000261C0000}"/>
    <cellStyle name="Normal 5 2 3 6 2 2" xfId="8434" xr:uid="{00000000-0005-0000-0000-0000271C0000}"/>
    <cellStyle name="Normal 5 2 3 6 2 2 2" xfId="17202" xr:uid="{00000000-0005-0000-0000-0000271C0000}"/>
    <cellStyle name="Normal 5 2 3 6 2 3" xfId="12993" xr:uid="{00000000-0005-0000-0000-0000261C0000}"/>
    <cellStyle name="Normal 5 2 3 6 3" xfId="5923" xr:uid="{00000000-0005-0000-0000-0000281C0000}"/>
    <cellStyle name="Normal 5 2 3 6 3 2" xfId="14691" xr:uid="{00000000-0005-0000-0000-0000281C0000}"/>
    <cellStyle name="Normal 5 2 3 6 4" xfId="10482" xr:uid="{00000000-0005-0000-0000-0000251C0000}"/>
    <cellStyle name="Normal 5 2 3 7" xfId="4116" xr:uid="{00000000-0005-0000-0000-0000291C0000}"/>
    <cellStyle name="Normal 5 2 3 7 2" xfId="8331" xr:uid="{00000000-0005-0000-0000-00002A1C0000}"/>
    <cellStyle name="Normal 5 2 3 7 2 2" xfId="17099" xr:uid="{00000000-0005-0000-0000-00002A1C0000}"/>
    <cellStyle name="Normal 5 2 3 7 3" xfId="12890" xr:uid="{00000000-0005-0000-0000-0000291C0000}"/>
    <cellStyle name="Normal 5 2 3 8" xfId="4628" xr:uid="{00000000-0005-0000-0000-00002B1C0000}"/>
    <cellStyle name="Normal 5 2 3 8 2" xfId="8838" xr:uid="{00000000-0005-0000-0000-00002C1C0000}"/>
    <cellStyle name="Normal 5 2 3 8 2 2" xfId="17606" xr:uid="{00000000-0005-0000-0000-00002C1C0000}"/>
    <cellStyle name="Normal 5 2 3 8 3" xfId="13397" xr:uid="{00000000-0005-0000-0000-00002B1C0000}"/>
    <cellStyle name="Normal 5 2 3 9" xfId="2865" xr:uid="{00000000-0005-0000-0000-00002D1C0000}"/>
    <cellStyle name="Normal 5 2 3 9 2" xfId="7084" xr:uid="{00000000-0005-0000-0000-00002E1C0000}"/>
    <cellStyle name="Normal 5 2 3 9 2 2" xfId="15852" xr:uid="{00000000-0005-0000-0000-00002E1C0000}"/>
    <cellStyle name="Normal 5 2 3 9 3" xfId="11643" xr:uid="{00000000-0005-0000-0000-00002D1C0000}"/>
    <cellStyle name="Normal 5 2 4" xfId="339" xr:uid="{00000000-0005-0000-0000-00002F1C0000}"/>
    <cellStyle name="Normal 5 2 4 10" xfId="9132" xr:uid="{00000000-0005-0000-0000-00002F1C0000}"/>
    <cellStyle name="Normal 5 2 4 2" xfId="499" xr:uid="{00000000-0005-0000-0000-0000301C0000}"/>
    <cellStyle name="Normal 5 2 4 2 2" xfId="966" xr:uid="{00000000-0005-0000-0000-0000311C0000}"/>
    <cellStyle name="Normal 5 2 4 2 2 2" xfId="1658" xr:uid="{00000000-0005-0000-0000-0000321C0000}"/>
    <cellStyle name="Normal 5 2 4 2 2 2 2" xfId="2732" xr:uid="{00000000-0005-0000-0000-0000331C0000}"/>
    <cellStyle name="Normal 5 2 4 2 2 2 2 2" xfId="6953" xr:uid="{00000000-0005-0000-0000-0000341C0000}"/>
    <cellStyle name="Normal 5 2 4 2 2 2 2 2 2" xfId="15721" xr:uid="{00000000-0005-0000-0000-0000341C0000}"/>
    <cellStyle name="Normal 5 2 4 2 2 2 2 3" xfId="11512" xr:uid="{00000000-0005-0000-0000-0000331C0000}"/>
    <cellStyle name="Normal 5 2 4 2 2 2 3" xfId="4527" xr:uid="{00000000-0005-0000-0000-0000351C0000}"/>
    <cellStyle name="Normal 5 2 4 2 2 2 3 2" xfId="8738" xr:uid="{00000000-0005-0000-0000-0000361C0000}"/>
    <cellStyle name="Normal 5 2 4 2 2 2 3 2 2" xfId="17506" xr:uid="{00000000-0005-0000-0000-0000361C0000}"/>
    <cellStyle name="Normal 5 2 4 2 2 2 3 3" xfId="13297" xr:uid="{00000000-0005-0000-0000-0000351C0000}"/>
    <cellStyle name="Normal 5 2 4 2 2 2 4" xfId="5879" xr:uid="{00000000-0005-0000-0000-0000371C0000}"/>
    <cellStyle name="Normal 5 2 4 2 2 2 4 2" xfId="14647" xr:uid="{00000000-0005-0000-0000-0000371C0000}"/>
    <cellStyle name="Normal 5 2 4 2 2 2 5" xfId="10438" xr:uid="{00000000-0005-0000-0000-0000321C0000}"/>
    <cellStyle name="Normal 5 2 4 2 2 3" xfId="2042" xr:uid="{00000000-0005-0000-0000-0000381C0000}"/>
    <cellStyle name="Normal 5 2 4 2 2 3 2" xfId="6263" xr:uid="{00000000-0005-0000-0000-0000391C0000}"/>
    <cellStyle name="Normal 5 2 4 2 2 3 2 2" xfId="15031" xr:uid="{00000000-0005-0000-0000-0000391C0000}"/>
    <cellStyle name="Normal 5 2 4 2 2 3 3" xfId="10822" xr:uid="{00000000-0005-0000-0000-0000381C0000}"/>
    <cellStyle name="Normal 5 2 4 2 2 4" xfId="3373" xr:uid="{00000000-0005-0000-0000-00003A1C0000}"/>
    <cellStyle name="Normal 5 2 4 2 2 4 2" xfId="7591" xr:uid="{00000000-0005-0000-0000-00003B1C0000}"/>
    <cellStyle name="Normal 5 2 4 2 2 4 2 2" xfId="16359" xr:uid="{00000000-0005-0000-0000-00003B1C0000}"/>
    <cellStyle name="Normal 5 2 4 2 2 4 3" xfId="12150" xr:uid="{00000000-0005-0000-0000-00003A1C0000}"/>
    <cellStyle name="Normal 5 2 4 2 2 5" xfId="5189" xr:uid="{00000000-0005-0000-0000-00003C1C0000}"/>
    <cellStyle name="Normal 5 2 4 2 2 5 2" xfId="13957" xr:uid="{00000000-0005-0000-0000-00003C1C0000}"/>
    <cellStyle name="Normal 5 2 4 2 2 6" xfId="9748" xr:uid="{00000000-0005-0000-0000-0000311C0000}"/>
    <cellStyle name="Normal 5 2 4 2 3" xfId="1254" xr:uid="{00000000-0005-0000-0000-00003D1C0000}"/>
    <cellStyle name="Normal 5 2 4 2 3 2" xfId="2330" xr:uid="{00000000-0005-0000-0000-00003E1C0000}"/>
    <cellStyle name="Normal 5 2 4 2 3 2 2" xfId="6551" xr:uid="{00000000-0005-0000-0000-00003F1C0000}"/>
    <cellStyle name="Normal 5 2 4 2 3 2 2 2" xfId="15319" xr:uid="{00000000-0005-0000-0000-00003F1C0000}"/>
    <cellStyle name="Normal 5 2 4 2 3 2 3" xfId="11110" xr:uid="{00000000-0005-0000-0000-00003E1C0000}"/>
    <cellStyle name="Normal 5 2 4 2 3 3" xfId="3707" xr:uid="{00000000-0005-0000-0000-0000401C0000}"/>
    <cellStyle name="Normal 5 2 4 2 3 3 2" xfId="7924" xr:uid="{00000000-0005-0000-0000-0000411C0000}"/>
    <cellStyle name="Normal 5 2 4 2 3 3 2 2" xfId="16692" xr:uid="{00000000-0005-0000-0000-0000411C0000}"/>
    <cellStyle name="Normal 5 2 4 2 3 3 3" xfId="12483" xr:uid="{00000000-0005-0000-0000-0000401C0000}"/>
    <cellStyle name="Normal 5 2 4 2 3 4" xfId="5477" xr:uid="{00000000-0005-0000-0000-0000421C0000}"/>
    <cellStyle name="Normal 5 2 4 2 3 4 2" xfId="14245" xr:uid="{00000000-0005-0000-0000-0000421C0000}"/>
    <cellStyle name="Normal 5 2 4 2 3 5" xfId="10036" xr:uid="{00000000-0005-0000-0000-00003D1C0000}"/>
    <cellStyle name="Normal 5 2 4 2 4" xfId="1850" xr:uid="{00000000-0005-0000-0000-0000431C0000}"/>
    <cellStyle name="Normal 5 2 4 2 4 2" xfId="3946" xr:uid="{00000000-0005-0000-0000-0000441C0000}"/>
    <cellStyle name="Normal 5 2 4 2 4 2 2" xfId="8163" xr:uid="{00000000-0005-0000-0000-0000451C0000}"/>
    <cellStyle name="Normal 5 2 4 2 4 2 2 2" xfId="16931" xr:uid="{00000000-0005-0000-0000-0000451C0000}"/>
    <cellStyle name="Normal 5 2 4 2 4 2 3" xfId="12722" xr:uid="{00000000-0005-0000-0000-0000441C0000}"/>
    <cellStyle name="Normal 5 2 4 2 4 3" xfId="6071" xr:uid="{00000000-0005-0000-0000-0000461C0000}"/>
    <cellStyle name="Normal 5 2 4 2 4 3 2" xfId="14839" xr:uid="{00000000-0005-0000-0000-0000461C0000}"/>
    <cellStyle name="Normal 5 2 4 2 4 4" xfId="10630" xr:uid="{00000000-0005-0000-0000-0000431C0000}"/>
    <cellStyle name="Normal 5 2 4 2 5" xfId="2972" xr:uid="{00000000-0005-0000-0000-0000471C0000}"/>
    <cellStyle name="Normal 5 2 4 2 5 2" xfId="7191" xr:uid="{00000000-0005-0000-0000-0000481C0000}"/>
    <cellStyle name="Normal 5 2 4 2 5 2 2" xfId="15959" xr:uid="{00000000-0005-0000-0000-0000481C0000}"/>
    <cellStyle name="Normal 5 2 4 2 5 3" xfId="11750" xr:uid="{00000000-0005-0000-0000-0000471C0000}"/>
    <cellStyle name="Normal 5 2 4 2 6" xfId="4997" xr:uid="{00000000-0005-0000-0000-0000491C0000}"/>
    <cellStyle name="Normal 5 2 4 2 6 2" xfId="13765" xr:uid="{00000000-0005-0000-0000-0000491C0000}"/>
    <cellStyle name="Normal 5 2 4 2 7" xfId="774" xr:uid="{00000000-0005-0000-0000-00004A1C0000}"/>
    <cellStyle name="Normal 5 2 4 2 7 2" xfId="9556" xr:uid="{00000000-0005-0000-0000-00004A1C0000}"/>
    <cellStyle name="Normal 5 2 4 2 8" xfId="9286" xr:uid="{00000000-0005-0000-0000-0000301C0000}"/>
    <cellStyle name="Normal 5 2 4 3" xfId="863" xr:uid="{00000000-0005-0000-0000-00004B1C0000}"/>
    <cellStyle name="Normal 5 2 4 3 2" xfId="1411" xr:uid="{00000000-0005-0000-0000-00004C1C0000}"/>
    <cellStyle name="Normal 5 2 4 3 2 2" xfId="2487" xr:uid="{00000000-0005-0000-0000-00004D1C0000}"/>
    <cellStyle name="Normal 5 2 4 3 2 2 2" xfId="6708" xr:uid="{00000000-0005-0000-0000-00004E1C0000}"/>
    <cellStyle name="Normal 5 2 4 3 2 2 2 2" xfId="15476" xr:uid="{00000000-0005-0000-0000-00004E1C0000}"/>
    <cellStyle name="Normal 5 2 4 3 2 2 3" xfId="11267" xr:uid="{00000000-0005-0000-0000-00004D1C0000}"/>
    <cellStyle name="Normal 5 2 4 3 2 3" xfId="3510" xr:uid="{00000000-0005-0000-0000-00004F1C0000}"/>
    <cellStyle name="Normal 5 2 4 3 2 3 2" xfId="7728" xr:uid="{00000000-0005-0000-0000-0000501C0000}"/>
    <cellStyle name="Normal 5 2 4 3 2 3 2 2" xfId="16496" xr:uid="{00000000-0005-0000-0000-0000501C0000}"/>
    <cellStyle name="Normal 5 2 4 3 2 3 3" xfId="12287" xr:uid="{00000000-0005-0000-0000-00004F1C0000}"/>
    <cellStyle name="Normal 5 2 4 3 2 4" xfId="5634" xr:uid="{00000000-0005-0000-0000-0000511C0000}"/>
    <cellStyle name="Normal 5 2 4 3 2 4 2" xfId="14402" xr:uid="{00000000-0005-0000-0000-0000511C0000}"/>
    <cellStyle name="Normal 5 2 4 3 2 5" xfId="10193" xr:uid="{00000000-0005-0000-0000-00004C1C0000}"/>
    <cellStyle name="Normal 5 2 4 3 3" xfId="1939" xr:uid="{00000000-0005-0000-0000-0000521C0000}"/>
    <cellStyle name="Normal 5 2 4 3 3 2" xfId="4677" xr:uid="{00000000-0005-0000-0000-0000531C0000}"/>
    <cellStyle name="Normal 5 2 4 3 3 2 2" xfId="8887" xr:uid="{00000000-0005-0000-0000-0000541C0000}"/>
    <cellStyle name="Normal 5 2 4 3 3 2 2 2" xfId="17655" xr:uid="{00000000-0005-0000-0000-0000541C0000}"/>
    <cellStyle name="Normal 5 2 4 3 3 2 3" xfId="13446" xr:uid="{00000000-0005-0000-0000-0000531C0000}"/>
    <cellStyle name="Normal 5 2 4 3 3 3" xfId="6160" xr:uid="{00000000-0005-0000-0000-0000551C0000}"/>
    <cellStyle name="Normal 5 2 4 3 3 3 2" xfId="14928" xr:uid="{00000000-0005-0000-0000-0000551C0000}"/>
    <cellStyle name="Normal 5 2 4 3 3 4" xfId="10719" xr:uid="{00000000-0005-0000-0000-0000521C0000}"/>
    <cellStyle name="Normal 5 2 4 3 4" xfId="3109" xr:uid="{00000000-0005-0000-0000-0000561C0000}"/>
    <cellStyle name="Normal 5 2 4 3 4 2" xfId="7328" xr:uid="{00000000-0005-0000-0000-0000571C0000}"/>
    <cellStyle name="Normal 5 2 4 3 4 2 2" xfId="16096" xr:uid="{00000000-0005-0000-0000-0000571C0000}"/>
    <cellStyle name="Normal 5 2 4 3 4 3" xfId="11887" xr:uid="{00000000-0005-0000-0000-0000561C0000}"/>
    <cellStyle name="Normal 5 2 4 3 5" xfId="5086" xr:uid="{00000000-0005-0000-0000-0000581C0000}"/>
    <cellStyle name="Normal 5 2 4 3 5 2" xfId="13854" xr:uid="{00000000-0005-0000-0000-0000581C0000}"/>
    <cellStyle name="Normal 5 2 4 3 6" xfId="9645" xr:uid="{00000000-0005-0000-0000-00004B1C0000}"/>
    <cellStyle name="Normal 5 2 4 4" xfId="1568" xr:uid="{00000000-0005-0000-0000-0000591C0000}"/>
    <cellStyle name="Normal 5 2 4 4 2" xfId="2644" xr:uid="{00000000-0005-0000-0000-00005A1C0000}"/>
    <cellStyle name="Normal 5 2 4 4 2 2" xfId="4299" xr:uid="{00000000-0005-0000-0000-00005B1C0000}"/>
    <cellStyle name="Normal 5 2 4 4 2 2 2" xfId="8514" xr:uid="{00000000-0005-0000-0000-00005C1C0000}"/>
    <cellStyle name="Normal 5 2 4 4 2 2 2 2" xfId="17282" xr:uid="{00000000-0005-0000-0000-00005C1C0000}"/>
    <cellStyle name="Normal 5 2 4 4 2 2 3" xfId="13073" xr:uid="{00000000-0005-0000-0000-00005B1C0000}"/>
    <cellStyle name="Normal 5 2 4 4 2 3" xfId="6865" xr:uid="{00000000-0005-0000-0000-00005D1C0000}"/>
    <cellStyle name="Normal 5 2 4 4 2 3 2" xfId="15633" xr:uid="{00000000-0005-0000-0000-00005D1C0000}"/>
    <cellStyle name="Normal 5 2 4 4 2 4" xfId="11424" xr:uid="{00000000-0005-0000-0000-00005A1C0000}"/>
    <cellStyle name="Normal 5 2 4 4 3" xfId="3292" xr:uid="{00000000-0005-0000-0000-00005E1C0000}"/>
    <cellStyle name="Normal 5 2 4 4 3 2" xfId="7510" xr:uid="{00000000-0005-0000-0000-00005F1C0000}"/>
    <cellStyle name="Normal 5 2 4 4 3 2 2" xfId="16278" xr:uid="{00000000-0005-0000-0000-00005F1C0000}"/>
    <cellStyle name="Normal 5 2 4 4 3 3" xfId="12069" xr:uid="{00000000-0005-0000-0000-00005E1C0000}"/>
    <cellStyle name="Normal 5 2 4 4 4" xfId="5791" xr:uid="{00000000-0005-0000-0000-0000601C0000}"/>
    <cellStyle name="Normal 5 2 4 4 4 2" xfId="14559" xr:uid="{00000000-0005-0000-0000-0000601C0000}"/>
    <cellStyle name="Normal 5 2 4 4 5" xfId="10350" xr:uid="{00000000-0005-0000-0000-0000591C0000}"/>
    <cellStyle name="Normal 5 2 4 5" xfId="1097" xr:uid="{00000000-0005-0000-0000-0000611C0000}"/>
    <cellStyle name="Normal 5 2 4 5 2" xfId="2173" xr:uid="{00000000-0005-0000-0000-0000621C0000}"/>
    <cellStyle name="Normal 5 2 4 5 2 2" xfId="6394" xr:uid="{00000000-0005-0000-0000-0000631C0000}"/>
    <cellStyle name="Normal 5 2 4 5 2 2 2" xfId="15162" xr:uid="{00000000-0005-0000-0000-0000631C0000}"/>
    <cellStyle name="Normal 5 2 4 5 2 3" xfId="10953" xr:uid="{00000000-0005-0000-0000-0000621C0000}"/>
    <cellStyle name="Normal 5 2 4 5 3" xfId="3862" xr:uid="{00000000-0005-0000-0000-0000641C0000}"/>
    <cellStyle name="Normal 5 2 4 5 3 2" xfId="8079" xr:uid="{00000000-0005-0000-0000-0000651C0000}"/>
    <cellStyle name="Normal 5 2 4 5 3 2 2" xfId="16847" xr:uid="{00000000-0005-0000-0000-0000651C0000}"/>
    <cellStyle name="Normal 5 2 4 5 3 3" xfId="12638" xr:uid="{00000000-0005-0000-0000-0000641C0000}"/>
    <cellStyle name="Normal 5 2 4 5 4" xfId="5320" xr:uid="{00000000-0005-0000-0000-0000661C0000}"/>
    <cellStyle name="Normal 5 2 4 5 4 2" xfId="14088" xr:uid="{00000000-0005-0000-0000-0000661C0000}"/>
    <cellStyle name="Normal 5 2 4 5 5" xfId="9879" xr:uid="{00000000-0005-0000-0000-0000611C0000}"/>
    <cellStyle name="Normal 5 2 4 6" xfId="1748" xr:uid="{00000000-0005-0000-0000-0000671C0000}"/>
    <cellStyle name="Normal 5 2 4 6 2" xfId="4613" xr:uid="{00000000-0005-0000-0000-0000681C0000}"/>
    <cellStyle name="Normal 5 2 4 6 2 2" xfId="8823" xr:uid="{00000000-0005-0000-0000-0000691C0000}"/>
    <cellStyle name="Normal 5 2 4 6 2 2 2" xfId="17591" xr:uid="{00000000-0005-0000-0000-0000691C0000}"/>
    <cellStyle name="Normal 5 2 4 6 2 3" xfId="13382" xr:uid="{00000000-0005-0000-0000-0000681C0000}"/>
    <cellStyle name="Normal 5 2 4 6 3" xfId="5969" xr:uid="{00000000-0005-0000-0000-00006A1C0000}"/>
    <cellStyle name="Normal 5 2 4 6 3 2" xfId="14737" xr:uid="{00000000-0005-0000-0000-00006A1C0000}"/>
    <cellStyle name="Normal 5 2 4 6 4" xfId="10528" xr:uid="{00000000-0005-0000-0000-0000671C0000}"/>
    <cellStyle name="Normal 5 2 4 7" xfId="2891" xr:uid="{00000000-0005-0000-0000-00006B1C0000}"/>
    <cellStyle name="Normal 5 2 4 7 2" xfId="7110" xr:uid="{00000000-0005-0000-0000-00006C1C0000}"/>
    <cellStyle name="Normal 5 2 4 7 2 2" xfId="15878" xr:uid="{00000000-0005-0000-0000-00006C1C0000}"/>
    <cellStyle name="Normal 5 2 4 7 3" xfId="11669" xr:uid="{00000000-0005-0000-0000-00006B1C0000}"/>
    <cellStyle name="Normal 5 2 4 8" xfId="4895" xr:uid="{00000000-0005-0000-0000-00006D1C0000}"/>
    <cellStyle name="Normal 5 2 4 8 2" xfId="13663" xr:uid="{00000000-0005-0000-0000-00006D1C0000}"/>
    <cellStyle name="Normal 5 2 4 9" xfId="670" xr:uid="{00000000-0005-0000-0000-00006E1C0000}"/>
    <cellStyle name="Normal 5 2 4 9 2" xfId="9454" xr:uid="{00000000-0005-0000-0000-00006E1C0000}"/>
    <cellStyle name="Normal 5 2 5" xfId="294" xr:uid="{00000000-0005-0000-0000-00006F1C0000}"/>
    <cellStyle name="Normal 5 2 5 10" xfId="9091" xr:uid="{00000000-0005-0000-0000-00006F1C0000}"/>
    <cellStyle name="Normal 5 2 5 2" xfId="458" xr:uid="{00000000-0005-0000-0000-0000701C0000}"/>
    <cellStyle name="Normal 5 2 5 2 2" xfId="1213" xr:uid="{00000000-0005-0000-0000-0000711C0000}"/>
    <cellStyle name="Normal 5 2 5 2 2 2" xfId="2289" xr:uid="{00000000-0005-0000-0000-0000721C0000}"/>
    <cellStyle name="Normal 5 2 5 2 2 2 2" xfId="6510" xr:uid="{00000000-0005-0000-0000-0000731C0000}"/>
    <cellStyle name="Normal 5 2 5 2 2 2 2 2" xfId="15278" xr:uid="{00000000-0005-0000-0000-0000731C0000}"/>
    <cellStyle name="Normal 5 2 5 2 2 2 3" xfId="11069" xr:uid="{00000000-0005-0000-0000-0000721C0000}"/>
    <cellStyle name="Normal 5 2 5 2 2 3" xfId="3469" xr:uid="{00000000-0005-0000-0000-0000741C0000}"/>
    <cellStyle name="Normal 5 2 5 2 2 3 2" xfId="7687" xr:uid="{00000000-0005-0000-0000-0000751C0000}"/>
    <cellStyle name="Normal 5 2 5 2 2 3 2 2" xfId="16455" xr:uid="{00000000-0005-0000-0000-0000751C0000}"/>
    <cellStyle name="Normal 5 2 5 2 2 3 3" xfId="12246" xr:uid="{00000000-0005-0000-0000-0000741C0000}"/>
    <cellStyle name="Normal 5 2 5 2 2 4" xfId="5436" xr:uid="{00000000-0005-0000-0000-0000761C0000}"/>
    <cellStyle name="Normal 5 2 5 2 2 4 2" xfId="14204" xr:uid="{00000000-0005-0000-0000-0000761C0000}"/>
    <cellStyle name="Normal 5 2 5 2 2 5" xfId="9995" xr:uid="{00000000-0005-0000-0000-0000711C0000}"/>
    <cellStyle name="Normal 5 2 5 2 3" xfId="1981" xr:uid="{00000000-0005-0000-0000-0000771C0000}"/>
    <cellStyle name="Normal 5 2 5 2 3 2" xfId="4753" xr:uid="{00000000-0005-0000-0000-0000781C0000}"/>
    <cellStyle name="Normal 5 2 5 2 3 2 2" xfId="8962" xr:uid="{00000000-0005-0000-0000-0000791C0000}"/>
    <cellStyle name="Normal 5 2 5 2 3 2 2 2" xfId="17730" xr:uid="{00000000-0005-0000-0000-0000791C0000}"/>
    <cellStyle name="Normal 5 2 5 2 3 2 3" xfId="13521" xr:uid="{00000000-0005-0000-0000-0000781C0000}"/>
    <cellStyle name="Normal 5 2 5 2 3 3" xfId="6202" xr:uid="{00000000-0005-0000-0000-00007A1C0000}"/>
    <cellStyle name="Normal 5 2 5 2 3 3 2" xfId="14970" xr:uid="{00000000-0005-0000-0000-00007A1C0000}"/>
    <cellStyle name="Normal 5 2 5 2 3 4" xfId="10761" xr:uid="{00000000-0005-0000-0000-0000771C0000}"/>
    <cellStyle name="Normal 5 2 5 2 4" xfId="3068" xr:uid="{00000000-0005-0000-0000-00007B1C0000}"/>
    <cellStyle name="Normal 5 2 5 2 4 2" xfId="7287" xr:uid="{00000000-0005-0000-0000-00007C1C0000}"/>
    <cellStyle name="Normal 5 2 5 2 4 2 2" xfId="16055" xr:uid="{00000000-0005-0000-0000-00007C1C0000}"/>
    <cellStyle name="Normal 5 2 5 2 4 3" xfId="11846" xr:uid="{00000000-0005-0000-0000-00007B1C0000}"/>
    <cellStyle name="Normal 5 2 5 2 5" xfId="5128" xr:uid="{00000000-0005-0000-0000-00007D1C0000}"/>
    <cellStyle name="Normal 5 2 5 2 5 2" xfId="13896" xr:uid="{00000000-0005-0000-0000-00007D1C0000}"/>
    <cellStyle name="Normal 5 2 5 2 6" xfId="905" xr:uid="{00000000-0005-0000-0000-00007E1C0000}"/>
    <cellStyle name="Normal 5 2 5 2 6 2" xfId="9687" xr:uid="{00000000-0005-0000-0000-00007E1C0000}"/>
    <cellStyle name="Normal 5 2 5 2 7" xfId="9245" xr:uid="{00000000-0005-0000-0000-0000701C0000}"/>
    <cellStyle name="Normal 5 2 5 3" xfId="1370" xr:uid="{00000000-0005-0000-0000-00007F1C0000}"/>
    <cellStyle name="Normal 5 2 5 3 2" xfId="2446" xr:uid="{00000000-0005-0000-0000-0000801C0000}"/>
    <cellStyle name="Normal 5 2 5 3 2 2" xfId="4405" xr:uid="{00000000-0005-0000-0000-0000811C0000}"/>
    <cellStyle name="Normal 5 2 5 3 2 2 2" xfId="8620" xr:uid="{00000000-0005-0000-0000-0000821C0000}"/>
    <cellStyle name="Normal 5 2 5 3 2 2 2 2" xfId="17388" xr:uid="{00000000-0005-0000-0000-0000821C0000}"/>
    <cellStyle name="Normal 5 2 5 3 2 2 3" xfId="13179" xr:uid="{00000000-0005-0000-0000-0000811C0000}"/>
    <cellStyle name="Normal 5 2 5 3 2 3" xfId="6667" xr:uid="{00000000-0005-0000-0000-0000831C0000}"/>
    <cellStyle name="Normal 5 2 5 3 2 3 2" xfId="15435" xr:uid="{00000000-0005-0000-0000-0000831C0000}"/>
    <cellStyle name="Normal 5 2 5 3 2 4" xfId="11226" xr:uid="{00000000-0005-0000-0000-0000801C0000}"/>
    <cellStyle name="Normal 5 2 5 3 3" xfId="3251" xr:uid="{00000000-0005-0000-0000-0000841C0000}"/>
    <cellStyle name="Normal 5 2 5 3 3 2" xfId="7469" xr:uid="{00000000-0005-0000-0000-0000851C0000}"/>
    <cellStyle name="Normal 5 2 5 3 3 2 2" xfId="16237" xr:uid="{00000000-0005-0000-0000-0000851C0000}"/>
    <cellStyle name="Normal 5 2 5 3 3 3" xfId="12028" xr:uid="{00000000-0005-0000-0000-0000841C0000}"/>
    <cellStyle name="Normal 5 2 5 3 4" xfId="5593" xr:uid="{00000000-0005-0000-0000-0000861C0000}"/>
    <cellStyle name="Normal 5 2 5 3 4 2" xfId="14361" xr:uid="{00000000-0005-0000-0000-0000861C0000}"/>
    <cellStyle name="Normal 5 2 5 3 5" xfId="10152" xr:uid="{00000000-0005-0000-0000-00007F1C0000}"/>
    <cellStyle name="Normal 5 2 5 4" xfId="1527" xr:uid="{00000000-0005-0000-0000-0000871C0000}"/>
    <cellStyle name="Normal 5 2 5 4 2" xfId="2603" xr:uid="{00000000-0005-0000-0000-0000881C0000}"/>
    <cellStyle name="Normal 5 2 5 4 2 2" xfId="4093" xr:uid="{00000000-0005-0000-0000-0000891C0000}"/>
    <cellStyle name="Normal 5 2 5 4 2 2 2" xfId="8308" xr:uid="{00000000-0005-0000-0000-00008A1C0000}"/>
    <cellStyle name="Normal 5 2 5 4 2 2 2 2" xfId="17076" xr:uid="{00000000-0005-0000-0000-00008A1C0000}"/>
    <cellStyle name="Normal 5 2 5 4 2 2 3" xfId="12867" xr:uid="{00000000-0005-0000-0000-0000891C0000}"/>
    <cellStyle name="Normal 5 2 5 4 2 3" xfId="6824" xr:uid="{00000000-0005-0000-0000-00008B1C0000}"/>
    <cellStyle name="Normal 5 2 5 4 2 3 2" xfId="15592" xr:uid="{00000000-0005-0000-0000-00008B1C0000}"/>
    <cellStyle name="Normal 5 2 5 4 2 4" xfId="11383" xr:uid="{00000000-0005-0000-0000-0000881C0000}"/>
    <cellStyle name="Normal 5 2 5 4 3" xfId="3668" xr:uid="{00000000-0005-0000-0000-00008C1C0000}"/>
    <cellStyle name="Normal 5 2 5 4 3 2" xfId="7885" xr:uid="{00000000-0005-0000-0000-00008D1C0000}"/>
    <cellStyle name="Normal 5 2 5 4 3 2 2" xfId="16653" xr:uid="{00000000-0005-0000-0000-00008D1C0000}"/>
    <cellStyle name="Normal 5 2 5 4 3 3" xfId="12444" xr:uid="{00000000-0005-0000-0000-00008C1C0000}"/>
    <cellStyle name="Normal 5 2 5 4 4" xfId="5750" xr:uid="{00000000-0005-0000-0000-00008E1C0000}"/>
    <cellStyle name="Normal 5 2 5 4 4 2" xfId="14518" xr:uid="{00000000-0005-0000-0000-00008E1C0000}"/>
    <cellStyle name="Normal 5 2 5 4 5" xfId="10309" xr:uid="{00000000-0005-0000-0000-0000871C0000}"/>
    <cellStyle name="Normal 5 2 5 5" xfId="1056" xr:uid="{00000000-0005-0000-0000-00008F1C0000}"/>
    <cellStyle name="Normal 5 2 5 5 2" xfId="2132" xr:uid="{00000000-0005-0000-0000-0000901C0000}"/>
    <cellStyle name="Normal 5 2 5 5 2 2" xfId="6353" xr:uid="{00000000-0005-0000-0000-0000911C0000}"/>
    <cellStyle name="Normal 5 2 5 5 2 2 2" xfId="15121" xr:uid="{00000000-0005-0000-0000-0000911C0000}"/>
    <cellStyle name="Normal 5 2 5 5 2 3" xfId="10912" xr:uid="{00000000-0005-0000-0000-0000901C0000}"/>
    <cellStyle name="Normal 5 2 5 5 3" xfId="3821" xr:uid="{00000000-0005-0000-0000-0000921C0000}"/>
    <cellStyle name="Normal 5 2 5 5 3 2" xfId="8038" xr:uid="{00000000-0005-0000-0000-0000931C0000}"/>
    <cellStyle name="Normal 5 2 5 5 3 2 2" xfId="16806" xr:uid="{00000000-0005-0000-0000-0000931C0000}"/>
    <cellStyle name="Normal 5 2 5 5 3 3" xfId="12597" xr:uid="{00000000-0005-0000-0000-0000921C0000}"/>
    <cellStyle name="Normal 5 2 5 5 4" xfId="5279" xr:uid="{00000000-0005-0000-0000-0000941C0000}"/>
    <cellStyle name="Normal 5 2 5 5 4 2" xfId="14047" xr:uid="{00000000-0005-0000-0000-0000941C0000}"/>
    <cellStyle name="Normal 5 2 5 5 5" xfId="9838" xr:uid="{00000000-0005-0000-0000-00008F1C0000}"/>
    <cellStyle name="Normal 5 2 5 6" xfId="1789" xr:uid="{00000000-0005-0000-0000-0000951C0000}"/>
    <cellStyle name="Normal 5 2 5 6 2" xfId="6010" xr:uid="{00000000-0005-0000-0000-0000961C0000}"/>
    <cellStyle name="Normal 5 2 5 6 2 2" xfId="14778" xr:uid="{00000000-0005-0000-0000-0000961C0000}"/>
    <cellStyle name="Normal 5 2 5 6 3" xfId="10569" xr:uid="{00000000-0005-0000-0000-0000951C0000}"/>
    <cellStyle name="Normal 5 2 5 7" xfId="2850" xr:uid="{00000000-0005-0000-0000-0000971C0000}"/>
    <cellStyle name="Normal 5 2 5 7 2" xfId="7069" xr:uid="{00000000-0005-0000-0000-0000981C0000}"/>
    <cellStyle name="Normal 5 2 5 7 2 2" xfId="15837" xr:uid="{00000000-0005-0000-0000-0000981C0000}"/>
    <cellStyle name="Normal 5 2 5 7 3" xfId="11628" xr:uid="{00000000-0005-0000-0000-0000971C0000}"/>
    <cellStyle name="Normal 5 2 5 8" xfId="4936" xr:uid="{00000000-0005-0000-0000-0000991C0000}"/>
    <cellStyle name="Normal 5 2 5 8 2" xfId="13704" xr:uid="{00000000-0005-0000-0000-0000991C0000}"/>
    <cellStyle name="Normal 5 2 5 9" xfId="713" xr:uid="{00000000-0005-0000-0000-00009A1C0000}"/>
    <cellStyle name="Normal 5 2 5 9 2" xfId="9495" xr:uid="{00000000-0005-0000-0000-00009A1C0000}"/>
    <cellStyle name="Normal 5 2 6" xfId="400" xr:uid="{00000000-0005-0000-0000-00009B1C0000}"/>
    <cellStyle name="Normal 5 2 6 2" xfId="870" xr:uid="{00000000-0005-0000-0000-00009C1C0000}"/>
    <cellStyle name="Normal 5 2 6 2 2" xfId="1607" xr:uid="{00000000-0005-0000-0000-00009D1C0000}"/>
    <cellStyle name="Normal 5 2 6 2 2 2" xfId="2683" xr:uid="{00000000-0005-0000-0000-00009E1C0000}"/>
    <cellStyle name="Normal 5 2 6 2 2 2 2" xfId="6904" xr:uid="{00000000-0005-0000-0000-00009F1C0000}"/>
    <cellStyle name="Normal 5 2 6 2 2 2 2 2" xfId="15672" xr:uid="{00000000-0005-0000-0000-00009F1C0000}"/>
    <cellStyle name="Normal 5 2 6 2 2 2 3" xfId="11463" xr:uid="{00000000-0005-0000-0000-00009E1C0000}"/>
    <cellStyle name="Normal 5 2 6 2 2 3" xfId="4455" xr:uid="{00000000-0005-0000-0000-0000A01C0000}"/>
    <cellStyle name="Normal 5 2 6 2 2 3 2" xfId="8670" xr:uid="{00000000-0005-0000-0000-0000A11C0000}"/>
    <cellStyle name="Normal 5 2 6 2 2 3 2 2" xfId="17438" xr:uid="{00000000-0005-0000-0000-0000A11C0000}"/>
    <cellStyle name="Normal 5 2 6 2 2 3 3" xfId="13229" xr:uid="{00000000-0005-0000-0000-0000A01C0000}"/>
    <cellStyle name="Normal 5 2 6 2 2 4" xfId="5830" xr:uid="{00000000-0005-0000-0000-0000A21C0000}"/>
    <cellStyle name="Normal 5 2 6 2 2 4 2" xfId="14598" xr:uid="{00000000-0005-0000-0000-0000A21C0000}"/>
    <cellStyle name="Normal 5 2 6 2 2 5" xfId="10389" xr:uid="{00000000-0005-0000-0000-00009D1C0000}"/>
    <cellStyle name="Normal 5 2 6 2 3" xfId="1946" xr:uid="{00000000-0005-0000-0000-0000A31C0000}"/>
    <cellStyle name="Normal 5 2 6 2 3 2" xfId="6167" xr:uid="{00000000-0005-0000-0000-0000A41C0000}"/>
    <cellStyle name="Normal 5 2 6 2 3 2 2" xfId="14935" xr:uid="{00000000-0005-0000-0000-0000A41C0000}"/>
    <cellStyle name="Normal 5 2 6 2 3 3" xfId="10726" xr:uid="{00000000-0005-0000-0000-0000A31C0000}"/>
    <cellStyle name="Normal 5 2 6 2 4" xfId="3193" xr:uid="{00000000-0005-0000-0000-0000A51C0000}"/>
    <cellStyle name="Normal 5 2 6 2 4 2" xfId="7411" xr:uid="{00000000-0005-0000-0000-0000A61C0000}"/>
    <cellStyle name="Normal 5 2 6 2 4 2 2" xfId="16179" xr:uid="{00000000-0005-0000-0000-0000A61C0000}"/>
    <cellStyle name="Normal 5 2 6 2 4 3" xfId="11970" xr:uid="{00000000-0005-0000-0000-0000A51C0000}"/>
    <cellStyle name="Normal 5 2 6 2 5" xfId="5093" xr:uid="{00000000-0005-0000-0000-0000A71C0000}"/>
    <cellStyle name="Normal 5 2 6 2 5 2" xfId="13861" xr:uid="{00000000-0005-0000-0000-0000A71C0000}"/>
    <cellStyle name="Normal 5 2 6 2 6" xfId="9652" xr:uid="{00000000-0005-0000-0000-00009C1C0000}"/>
    <cellStyle name="Normal 5 2 6 3" xfId="1173" xr:uid="{00000000-0005-0000-0000-0000A81C0000}"/>
    <cellStyle name="Normal 5 2 6 3 2" xfId="2249" xr:uid="{00000000-0005-0000-0000-0000A91C0000}"/>
    <cellStyle name="Normal 5 2 6 3 2 2" xfId="6470" xr:uid="{00000000-0005-0000-0000-0000AA1C0000}"/>
    <cellStyle name="Normal 5 2 6 3 2 2 2" xfId="15238" xr:uid="{00000000-0005-0000-0000-0000AA1C0000}"/>
    <cellStyle name="Normal 5 2 6 3 2 3" xfId="11029" xr:uid="{00000000-0005-0000-0000-0000A91C0000}"/>
    <cellStyle name="Normal 5 2 6 3 3" xfId="3614" xr:uid="{00000000-0005-0000-0000-0000AB1C0000}"/>
    <cellStyle name="Normal 5 2 6 3 3 2" xfId="7831" xr:uid="{00000000-0005-0000-0000-0000AC1C0000}"/>
    <cellStyle name="Normal 5 2 6 3 3 2 2" xfId="16599" xr:uid="{00000000-0005-0000-0000-0000AC1C0000}"/>
    <cellStyle name="Normal 5 2 6 3 3 3" xfId="12390" xr:uid="{00000000-0005-0000-0000-0000AB1C0000}"/>
    <cellStyle name="Normal 5 2 6 3 4" xfId="5396" xr:uid="{00000000-0005-0000-0000-0000AD1C0000}"/>
    <cellStyle name="Normal 5 2 6 3 4 2" xfId="14164" xr:uid="{00000000-0005-0000-0000-0000AD1C0000}"/>
    <cellStyle name="Normal 5 2 6 3 5" xfId="9955" xr:uid="{00000000-0005-0000-0000-0000A81C0000}"/>
    <cellStyle name="Normal 5 2 6 4" xfId="1755" xr:uid="{00000000-0005-0000-0000-0000AE1C0000}"/>
    <cellStyle name="Normal 5 2 6 4 2" xfId="3903" xr:uid="{00000000-0005-0000-0000-0000AF1C0000}"/>
    <cellStyle name="Normal 5 2 6 4 2 2" xfId="8120" xr:uid="{00000000-0005-0000-0000-0000B01C0000}"/>
    <cellStyle name="Normal 5 2 6 4 2 2 2" xfId="16888" xr:uid="{00000000-0005-0000-0000-0000B01C0000}"/>
    <cellStyle name="Normal 5 2 6 4 2 3" xfId="12679" xr:uid="{00000000-0005-0000-0000-0000AF1C0000}"/>
    <cellStyle name="Normal 5 2 6 4 3" xfId="5976" xr:uid="{00000000-0005-0000-0000-0000B11C0000}"/>
    <cellStyle name="Normal 5 2 6 4 3 2" xfId="14744" xr:uid="{00000000-0005-0000-0000-0000B11C0000}"/>
    <cellStyle name="Normal 5 2 6 4 4" xfId="10535" xr:uid="{00000000-0005-0000-0000-0000AE1C0000}"/>
    <cellStyle name="Normal 5 2 6 5" xfId="2792" xr:uid="{00000000-0005-0000-0000-0000B21C0000}"/>
    <cellStyle name="Normal 5 2 6 5 2" xfId="7011" xr:uid="{00000000-0005-0000-0000-0000B31C0000}"/>
    <cellStyle name="Normal 5 2 6 5 2 2" xfId="15779" xr:uid="{00000000-0005-0000-0000-0000B31C0000}"/>
    <cellStyle name="Normal 5 2 6 5 3" xfId="11570" xr:uid="{00000000-0005-0000-0000-0000B21C0000}"/>
    <cellStyle name="Normal 5 2 6 6" xfId="4902" xr:uid="{00000000-0005-0000-0000-0000B41C0000}"/>
    <cellStyle name="Normal 5 2 6 6 2" xfId="13670" xr:uid="{00000000-0005-0000-0000-0000B41C0000}"/>
    <cellStyle name="Normal 5 2 6 7" xfId="677" xr:uid="{00000000-0005-0000-0000-0000B51C0000}"/>
    <cellStyle name="Normal 5 2 6 7 2" xfId="9461" xr:uid="{00000000-0005-0000-0000-0000B51C0000}"/>
    <cellStyle name="Normal 5 2 6 8" xfId="9187" xr:uid="{00000000-0005-0000-0000-00009B1C0000}"/>
    <cellStyle name="Normal 5 2 7" xfId="802" xr:uid="{00000000-0005-0000-0000-0000B61C0000}"/>
    <cellStyle name="Normal 5 2 7 2" xfId="1330" xr:uid="{00000000-0005-0000-0000-0000B71C0000}"/>
    <cellStyle name="Normal 5 2 7 2 2" xfId="2406" xr:uid="{00000000-0005-0000-0000-0000B81C0000}"/>
    <cellStyle name="Normal 5 2 7 2 2 2" xfId="6627" xr:uid="{00000000-0005-0000-0000-0000B91C0000}"/>
    <cellStyle name="Normal 5 2 7 2 2 2 2" xfId="15395" xr:uid="{00000000-0005-0000-0000-0000B91C0000}"/>
    <cellStyle name="Normal 5 2 7 2 2 3" xfId="11186" xr:uid="{00000000-0005-0000-0000-0000B81C0000}"/>
    <cellStyle name="Normal 5 2 7 2 3" xfId="3386" xr:uid="{00000000-0005-0000-0000-0000BA1C0000}"/>
    <cellStyle name="Normal 5 2 7 2 3 2" xfId="7604" xr:uid="{00000000-0005-0000-0000-0000BB1C0000}"/>
    <cellStyle name="Normal 5 2 7 2 3 2 2" xfId="16372" xr:uid="{00000000-0005-0000-0000-0000BB1C0000}"/>
    <cellStyle name="Normal 5 2 7 2 3 3" xfId="12163" xr:uid="{00000000-0005-0000-0000-0000BA1C0000}"/>
    <cellStyle name="Normal 5 2 7 2 4" xfId="5553" xr:uid="{00000000-0005-0000-0000-0000BC1C0000}"/>
    <cellStyle name="Normal 5 2 7 2 4 2" xfId="14321" xr:uid="{00000000-0005-0000-0000-0000BC1C0000}"/>
    <cellStyle name="Normal 5 2 7 2 5" xfId="10112" xr:uid="{00000000-0005-0000-0000-0000B71C0000}"/>
    <cellStyle name="Normal 5 2 7 3" xfId="1878" xr:uid="{00000000-0005-0000-0000-0000BD1C0000}"/>
    <cellStyle name="Normal 5 2 7 3 2" xfId="3966" xr:uid="{00000000-0005-0000-0000-0000BE1C0000}"/>
    <cellStyle name="Normal 5 2 7 3 2 2" xfId="8183" xr:uid="{00000000-0005-0000-0000-0000BF1C0000}"/>
    <cellStyle name="Normal 5 2 7 3 2 2 2" xfId="16951" xr:uid="{00000000-0005-0000-0000-0000BF1C0000}"/>
    <cellStyle name="Normal 5 2 7 3 2 3" xfId="12742" xr:uid="{00000000-0005-0000-0000-0000BE1C0000}"/>
    <cellStyle name="Normal 5 2 7 3 3" xfId="6099" xr:uid="{00000000-0005-0000-0000-0000C01C0000}"/>
    <cellStyle name="Normal 5 2 7 3 3 2" xfId="14867" xr:uid="{00000000-0005-0000-0000-0000C01C0000}"/>
    <cellStyle name="Normal 5 2 7 3 4" xfId="10658" xr:uid="{00000000-0005-0000-0000-0000BD1C0000}"/>
    <cellStyle name="Normal 5 2 7 4" xfId="2985" xr:uid="{00000000-0005-0000-0000-0000C11C0000}"/>
    <cellStyle name="Normal 5 2 7 4 2" xfId="7204" xr:uid="{00000000-0005-0000-0000-0000C21C0000}"/>
    <cellStyle name="Normal 5 2 7 4 2 2" xfId="15972" xr:uid="{00000000-0005-0000-0000-0000C21C0000}"/>
    <cellStyle name="Normal 5 2 7 4 3" xfId="11763" xr:uid="{00000000-0005-0000-0000-0000C11C0000}"/>
    <cellStyle name="Normal 5 2 7 5" xfId="5025" xr:uid="{00000000-0005-0000-0000-0000C31C0000}"/>
    <cellStyle name="Normal 5 2 7 5 2" xfId="13793" xr:uid="{00000000-0005-0000-0000-0000C31C0000}"/>
    <cellStyle name="Normal 5 2 7 6" xfId="9584" xr:uid="{00000000-0005-0000-0000-0000B61C0000}"/>
    <cellStyle name="Normal 5 2 8" xfId="1469" xr:uid="{00000000-0005-0000-0000-0000C41C0000}"/>
    <cellStyle name="Normal 5 2 8 2" xfId="2545" xr:uid="{00000000-0005-0000-0000-0000C51C0000}"/>
    <cellStyle name="Normal 5 2 8 2 2" xfId="3411" xr:uid="{00000000-0005-0000-0000-0000C61C0000}"/>
    <cellStyle name="Normal 5 2 8 2 2 2" xfId="7629" xr:uid="{00000000-0005-0000-0000-0000C71C0000}"/>
    <cellStyle name="Normal 5 2 8 2 2 2 2" xfId="16397" xr:uid="{00000000-0005-0000-0000-0000C71C0000}"/>
    <cellStyle name="Normal 5 2 8 2 2 3" xfId="12188" xr:uid="{00000000-0005-0000-0000-0000C61C0000}"/>
    <cellStyle name="Normal 5 2 8 2 3" xfId="6766" xr:uid="{00000000-0005-0000-0000-0000C81C0000}"/>
    <cellStyle name="Normal 5 2 8 2 3 2" xfId="15534" xr:uid="{00000000-0005-0000-0000-0000C81C0000}"/>
    <cellStyle name="Normal 5 2 8 2 4" xfId="11325" xr:uid="{00000000-0005-0000-0000-0000C51C0000}"/>
    <cellStyle name="Normal 5 2 8 3" xfId="4667" xr:uid="{00000000-0005-0000-0000-0000C91C0000}"/>
    <cellStyle name="Normal 5 2 8 3 2" xfId="8877" xr:uid="{00000000-0005-0000-0000-0000CA1C0000}"/>
    <cellStyle name="Normal 5 2 8 3 2 2" xfId="17645" xr:uid="{00000000-0005-0000-0000-0000CA1C0000}"/>
    <cellStyle name="Normal 5 2 8 3 3" xfId="13436" xr:uid="{00000000-0005-0000-0000-0000C91C0000}"/>
    <cellStyle name="Normal 5 2 8 4" xfId="3010" xr:uid="{00000000-0005-0000-0000-0000CB1C0000}"/>
    <cellStyle name="Normal 5 2 8 4 2" xfId="7229" xr:uid="{00000000-0005-0000-0000-0000CC1C0000}"/>
    <cellStyle name="Normal 5 2 8 4 2 2" xfId="15997" xr:uid="{00000000-0005-0000-0000-0000CC1C0000}"/>
    <cellStyle name="Normal 5 2 8 4 3" xfId="11788" xr:uid="{00000000-0005-0000-0000-0000CB1C0000}"/>
    <cellStyle name="Normal 5 2 8 5" xfId="5692" xr:uid="{00000000-0005-0000-0000-0000CD1C0000}"/>
    <cellStyle name="Normal 5 2 8 5 2" xfId="14460" xr:uid="{00000000-0005-0000-0000-0000CD1C0000}"/>
    <cellStyle name="Normal 5 2 8 6" xfId="10251" xr:uid="{00000000-0005-0000-0000-0000C41C0000}"/>
    <cellStyle name="Normal 5 2 9" xfId="1016" xr:uid="{00000000-0005-0000-0000-0000CE1C0000}"/>
    <cellStyle name="Normal 5 2 9 2" xfId="2092" xr:uid="{00000000-0005-0000-0000-0000CF1C0000}"/>
    <cellStyle name="Normal 5 2 9 2 2" xfId="4201" xr:uid="{00000000-0005-0000-0000-0000D01C0000}"/>
    <cellStyle name="Normal 5 2 9 2 2 2" xfId="8416" xr:uid="{00000000-0005-0000-0000-0000D11C0000}"/>
    <cellStyle name="Normal 5 2 9 2 2 2 2" xfId="17184" xr:uid="{00000000-0005-0000-0000-0000D11C0000}"/>
    <cellStyle name="Normal 5 2 9 2 2 3" xfId="12975" xr:uid="{00000000-0005-0000-0000-0000D01C0000}"/>
    <cellStyle name="Normal 5 2 9 2 3" xfId="6313" xr:uid="{00000000-0005-0000-0000-0000D21C0000}"/>
    <cellStyle name="Normal 5 2 9 2 3 2" xfId="15081" xr:uid="{00000000-0005-0000-0000-0000D21C0000}"/>
    <cellStyle name="Normal 5 2 9 2 4" xfId="10872" xr:uid="{00000000-0005-0000-0000-0000CF1C0000}"/>
    <cellStyle name="Normal 5 2 9 3" xfId="3162" xr:uid="{00000000-0005-0000-0000-0000D31C0000}"/>
    <cellStyle name="Normal 5 2 9 3 2" xfId="7381" xr:uid="{00000000-0005-0000-0000-0000D41C0000}"/>
    <cellStyle name="Normal 5 2 9 3 2 2" xfId="16149" xr:uid="{00000000-0005-0000-0000-0000D41C0000}"/>
    <cellStyle name="Normal 5 2 9 3 3" xfId="11940" xr:uid="{00000000-0005-0000-0000-0000D31C0000}"/>
    <cellStyle name="Normal 5 2 9 4" xfId="5239" xr:uid="{00000000-0005-0000-0000-0000D51C0000}"/>
    <cellStyle name="Normal 5 2 9 4 2" xfId="14007" xr:uid="{00000000-0005-0000-0000-0000D51C0000}"/>
    <cellStyle name="Normal 5 2 9 5" xfId="9798" xr:uid="{00000000-0005-0000-0000-0000CE1C0000}"/>
    <cellStyle name="Normal 5 20" xfId="4805" xr:uid="{00000000-0005-0000-0000-0000D61C0000}"/>
    <cellStyle name="Normal 5 20 2" xfId="13573" xr:uid="{00000000-0005-0000-0000-0000D61C0000}"/>
    <cellStyle name="Normal 5 21" xfId="577" xr:uid="{00000000-0005-0000-0000-0000D71C0000}"/>
    <cellStyle name="Normal 5 21 2" xfId="9364" xr:uid="{00000000-0005-0000-0000-0000D71C0000}"/>
    <cellStyle name="Normal 5 22" xfId="544" xr:uid="{00000000-0005-0000-0000-0000D81C0000}"/>
    <cellStyle name="Normal 5 22 2" xfId="9331" xr:uid="{00000000-0005-0000-0000-0000D81C0000}"/>
    <cellStyle name="Normal 5 23" xfId="9019" xr:uid="{00000000-0005-0000-0000-0000151B0000}"/>
    <cellStyle name="Normal 5 3" xfId="205" xr:uid="{00000000-0005-0000-0000-0000D91C0000}"/>
    <cellStyle name="Normal 5 3 10" xfId="4033" xr:uid="{00000000-0005-0000-0000-0000DA1C0000}"/>
    <cellStyle name="Normal 5 3 10 2" xfId="8250" xr:uid="{00000000-0005-0000-0000-0000DB1C0000}"/>
    <cellStyle name="Normal 5 3 10 2 2" xfId="17018" xr:uid="{00000000-0005-0000-0000-0000DB1C0000}"/>
    <cellStyle name="Normal 5 3 10 3" xfId="12809" xr:uid="{00000000-0005-0000-0000-0000DA1C0000}"/>
    <cellStyle name="Normal 5 3 11" xfId="3991" xr:uid="{00000000-0005-0000-0000-0000DC1C0000}"/>
    <cellStyle name="Normal 5 3 11 2" xfId="8208" xr:uid="{00000000-0005-0000-0000-0000DD1C0000}"/>
    <cellStyle name="Normal 5 3 11 2 2" xfId="16976" xr:uid="{00000000-0005-0000-0000-0000DD1C0000}"/>
    <cellStyle name="Normal 5 3 11 3" xfId="12767" xr:uid="{00000000-0005-0000-0000-0000DC1C0000}"/>
    <cellStyle name="Normal 5 3 12" xfId="4758" xr:uid="{00000000-0005-0000-0000-0000DE1C0000}"/>
    <cellStyle name="Normal 5 3 12 2" xfId="8967" xr:uid="{00000000-0005-0000-0000-0000DF1C0000}"/>
    <cellStyle name="Normal 5 3 12 2 2" xfId="17735" xr:uid="{00000000-0005-0000-0000-0000DF1C0000}"/>
    <cellStyle name="Normal 5 3 12 3" xfId="13526" xr:uid="{00000000-0005-0000-0000-0000DE1C0000}"/>
    <cellStyle name="Normal 5 3 13" xfId="2766" xr:uid="{00000000-0005-0000-0000-0000E01C0000}"/>
    <cellStyle name="Normal 5 3 13 2" xfId="6985" xr:uid="{00000000-0005-0000-0000-0000E11C0000}"/>
    <cellStyle name="Normal 5 3 13 2 2" xfId="15753" xr:uid="{00000000-0005-0000-0000-0000E11C0000}"/>
    <cellStyle name="Normal 5 3 13 3" xfId="11544" xr:uid="{00000000-0005-0000-0000-0000E01C0000}"/>
    <cellStyle name="Normal 5 3 14" xfId="4869" xr:uid="{00000000-0005-0000-0000-0000E21C0000}"/>
    <cellStyle name="Normal 5 3 14 2" xfId="13637" xr:uid="{00000000-0005-0000-0000-0000E21C0000}"/>
    <cellStyle name="Normal 5 3 15" xfId="644" xr:uid="{00000000-0005-0000-0000-0000E31C0000}"/>
    <cellStyle name="Normal 5 3 15 2" xfId="9428" xr:uid="{00000000-0005-0000-0000-0000E31C0000}"/>
    <cellStyle name="Normal 5 3 16" xfId="554" xr:uid="{00000000-0005-0000-0000-0000E41C0000}"/>
    <cellStyle name="Normal 5 3 16 2" xfId="9341" xr:uid="{00000000-0005-0000-0000-0000E41C0000}"/>
    <cellStyle name="Normal 5 3 17" xfId="9053" xr:uid="{00000000-0005-0000-0000-0000D91C0000}"/>
    <cellStyle name="Normal 5 3 2" xfId="261" xr:uid="{00000000-0005-0000-0000-0000E51C0000}"/>
    <cellStyle name="Normal 5 3 2 10" xfId="4884" xr:uid="{00000000-0005-0000-0000-0000E61C0000}"/>
    <cellStyle name="Normal 5 3 2 10 2" xfId="13652" xr:uid="{00000000-0005-0000-0000-0000E61C0000}"/>
    <cellStyle name="Normal 5 3 2 11" xfId="659" xr:uid="{00000000-0005-0000-0000-0000E71C0000}"/>
    <cellStyle name="Normal 5 3 2 11 2" xfId="9443" xr:uid="{00000000-0005-0000-0000-0000E71C0000}"/>
    <cellStyle name="Normal 5 3 2 12" xfId="9067" xr:uid="{00000000-0005-0000-0000-0000E51C0000}"/>
    <cellStyle name="Normal 5 3 2 2" xfId="357" xr:uid="{00000000-0005-0000-0000-0000E81C0000}"/>
    <cellStyle name="Normal 5 3 2 2 10" xfId="9149" xr:uid="{00000000-0005-0000-0000-0000E81C0000}"/>
    <cellStyle name="Normal 5 3 2 2 2" xfId="516" xr:uid="{00000000-0005-0000-0000-0000E91C0000}"/>
    <cellStyle name="Normal 5 3 2 2 2 2" xfId="1271" xr:uid="{00000000-0005-0000-0000-0000EA1C0000}"/>
    <cellStyle name="Normal 5 3 2 2 2 2 2" xfId="2347" xr:uid="{00000000-0005-0000-0000-0000EB1C0000}"/>
    <cellStyle name="Normal 5 3 2 2 2 2 2 2" xfId="6568" xr:uid="{00000000-0005-0000-0000-0000EC1C0000}"/>
    <cellStyle name="Normal 5 3 2 2 2 2 2 2 2" xfId="15336" xr:uid="{00000000-0005-0000-0000-0000EC1C0000}"/>
    <cellStyle name="Normal 5 3 2 2 2 2 2 3" xfId="11127" xr:uid="{00000000-0005-0000-0000-0000EB1C0000}"/>
    <cellStyle name="Normal 5 3 2 2 2 2 3" xfId="3527" xr:uid="{00000000-0005-0000-0000-0000ED1C0000}"/>
    <cellStyle name="Normal 5 3 2 2 2 2 3 2" xfId="7745" xr:uid="{00000000-0005-0000-0000-0000EE1C0000}"/>
    <cellStyle name="Normal 5 3 2 2 2 2 3 2 2" xfId="16513" xr:uid="{00000000-0005-0000-0000-0000EE1C0000}"/>
    <cellStyle name="Normal 5 3 2 2 2 2 3 3" xfId="12304" xr:uid="{00000000-0005-0000-0000-0000ED1C0000}"/>
    <cellStyle name="Normal 5 3 2 2 2 2 4" xfId="5494" xr:uid="{00000000-0005-0000-0000-0000EF1C0000}"/>
    <cellStyle name="Normal 5 3 2 2 2 2 4 2" xfId="14262" xr:uid="{00000000-0005-0000-0000-0000EF1C0000}"/>
    <cellStyle name="Normal 5 3 2 2 2 2 5" xfId="10053" xr:uid="{00000000-0005-0000-0000-0000EA1C0000}"/>
    <cellStyle name="Normal 5 3 2 2 2 3" xfId="2031" xr:uid="{00000000-0005-0000-0000-0000F01C0000}"/>
    <cellStyle name="Normal 5 3 2 2 2 3 2" xfId="4771" xr:uid="{00000000-0005-0000-0000-0000F11C0000}"/>
    <cellStyle name="Normal 5 3 2 2 2 3 2 2" xfId="8980" xr:uid="{00000000-0005-0000-0000-0000F21C0000}"/>
    <cellStyle name="Normal 5 3 2 2 2 3 2 2 2" xfId="17748" xr:uid="{00000000-0005-0000-0000-0000F21C0000}"/>
    <cellStyle name="Normal 5 3 2 2 2 3 2 3" xfId="13539" xr:uid="{00000000-0005-0000-0000-0000F11C0000}"/>
    <cellStyle name="Normal 5 3 2 2 2 3 3" xfId="6252" xr:uid="{00000000-0005-0000-0000-0000F31C0000}"/>
    <cellStyle name="Normal 5 3 2 2 2 3 3 2" xfId="15020" xr:uid="{00000000-0005-0000-0000-0000F31C0000}"/>
    <cellStyle name="Normal 5 3 2 2 2 3 4" xfId="10811" xr:uid="{00000000-0005-0000-0000-0000F01C0000}"/>
    <cellStyle name="Normal 5 3 2 2 2 4" xfId="3126" xr:uid="{00000000-0005-0000-0000-0000F41C0000}"/>
    <cellStyle name="Normal 5 3 2 2 2 4 2" xfId="7345" xr:uid="{00000000-0005-0000-0000-0000F51C0000}"/>
    <cellStyle name="Normal 5 3 2 2 2 4 2 2" xfId="16113" xr:uid="{00000000-0005-0000-0000-0000F51C0000}"/>
    <cellStyle name="Normal 5 3 2 2 2 4 3" xfId="11904" xr:uid="{00000000-0005-0000-0000-0000F41C0000}"/>
    <cellStyle name="Normal 5 3 2 2 2 5" xfId="5178" xr:uid="{00000000-0005-0000-0000-0000F61C0000}"/>
    <cellStyle name="Normal 5 3 2 2 2 5 2" xfId="13946" xr:uid="{00000000-0005-0000-0000-0000F61C0000}"/>
    <cellStyle name="Normal 5 3 2 2 2 6" xfId="955" xr:uid="{00000000-0005-0000-0000-0000F71C0000}"/>
    <cellStyle name="Normal 5 3 2 2 2 6 2" xfId="9737" xr:uid="{00000000-0005-0000-0000-0000F71C0000}"/>
    <cellStyle name="Normal 5 3 2 2 2 7" xfId="9303" xr:uid="{00000000-0005-0000-0000-0000E91C0000}"/>
    <cellStyle name="Normal 5 3 2 2 3" xfId="1428" xr:uid="{00000000-0005-0000-0000-0000F81C0000}"/>
    <cellStyle name="Normal 5 3 2 2 3 2" xfId="2504" xr:uid="{00000000-0005-0000-0000-0000F91C0000}"/>
    <cellStyle name="Normal 5 3 2 2 3 2 2" xfId="4173" xr:uid="{00000000-0005-0000-0000-0000FA1C0000}"/>
    <cellStyle name="Normal 5 3 2 2 3 2 2 2" xfId="8388" xr:uid="{00000000-0005-0000-0000-0000FB1C0000}"/>
    <cellStyle name="Normal 5 3 2 2 3 2 2 2 2" xfId="17156" xr:uid="{00000000-0005-0000-0000-0000FB1C0000}"/>
    <cellStyle name="Normal 5 3 2 2 3 2 2 3" xfId="12947" xr:uid="{00000000-0005-0000-0000-0000FA1C0000}"/>
    <cellStyle name="Normal 5 3 2 2 3 2 3" xfId="6725" xr:uid="{00000000-0005-0000-0000-0000FC1C0000}"/>
    <cellStyle name="Normal 5 3 2 2 3 2 3 2" xfId="15493" xr:uid="{00000000-0005-0000-0000-0000FC1C0000}"/>
    <cellStyle name="Normal 5 3 2 2 3 2 4" xfId="11284" xr:uid="{00000000-0005-0000-0000-0000F91C0000}"/>
    <cellStyle name="Normal 5 3 2 2 3 3" xfId="3309" xr:uid="{00000000-0005-0000-0000-0000FD1C0000}"/>
    <cellStyle name="Normal 5 3 2 2 3 3 2" xfId="7527" xr:uid="{00000000-0005-0000-0000-0000FE1C0000}"/>
    <cellStyle name="Normal 5 3 2 2 3 3 2 2" xfId="16295" xr:uid="{00000000-0005-0000-0000-0000FE1C0000}"/>
    <cellStyle name="Normal 5 3 2 2 3 3 3" xfId="12086" xr:uid="{00000000-0005-0000-0000-0000FD1C0000}"/>
    <cellStyle name="Normal 5 3 2 2 3 4" xfId="5651" xr:uid="{00000000-0005-0000-0000-0000FF1C0000}"/>
    <cellStyle name="Normal 5 3 2 2 3 4 2" xfId="14419" xr:uid="{00000000-0005-0000-0000-0000FF1C0000}"/>
    <cellStyle name="Normal 5 3 2 2 3 5" xfId="10210" xr:uid="{00000000-0005-0000-0000-0000F81C0000}"/>
    <cellStyle name="Normal 5 3 2 2 4" xfId="1585" xr:uid="{00000000-0005-0000-0000-0000001D0000}"/>
    <cellStyle name="Normal 5 3 2 2 4 2" xfId="2661" xr:uid="{00000000-0005-0000-0000-0000011D0000}"/>
    <cellStyle name="Normal 5 3 2 2 4 2 2" xfId="6882" xr:uid="{00000000-0005-0000-0000-0000021D0000}"/>
    <cellStyle name="Normal 5 3 2 2 4 2 2 2" xfId="15650" xr:uid="{00000000-0005-0000-0000-0000021D0000}"/>
    <cellStyle name="Normal 5 3 2 2 4 2 3" xfId="11441" xr:uid="{00000000-0005-0000-0000-0000011D0000}"/>
    <cellStyle name="Normal 5 3 2 2 4 3" xfId="3724" xr:uid="{00000000-0005-0000-0000-0000031D0000}"/>
    <cellStyle name="Normal 5 3 2 2 4 3 2" xfId="7941" xr:uid="{00000000-0005-0000-0000-0000041D0000}"/>
    <cellStyle name="Normal 5 3 2 2 4 3 2 2" xfId="16709" xr:uid="{00000000-0005-0000-0000-0000041D0000}"/>
    <cellStyle name="Normal 5 3 2 2 4 3 3" xfId="12500" xr:uid="{00000000-0005-0000-0000-0000031D0000}"/>
    <cellStyle name="Normal 5 3 2 2 4 4" xfId="5808" xr:uid="{00000000-0005-0000-0000-0000051D0000}"/>
    <cellStyle name="Normal 5 3 2 2 4 4 2" xfId="14576" xr:uid="{00000000-0005-0000-0000-0000051D0000}"/>
    <cellStyle name="Normal 5 3 2 2 4 5" xfId="10367" xr:uid="{00000000-0005-0000-0000-0000001D0000}"/>
    <cellStyle name="Normal 5 3 2 2 5" xfId="1114" xr:uid="{00000000-0005-0000-0000-0000061D0000}"/>
    <cellStyle name="Normal 5 3 2 2 5 2" xfId="2190" xr:uid="{00000000-0005-0000-0000-0000071D0000}"/>
    <cellStyle name="Normal 5 3 2 2 5 2 2" xfId="6411" xr:uid="{00000000-0005-0000-0000-0000081D0000}"/>
    <cellStyle name="Normal 5 3 2 2 5 2 2 2" xfId="15179" xr:uid="{00000000-0005-0000-0000-0000081D0000}"/>
    <cellStyle name="Normal 5 3 2 2 5 2 3" xfId="10970" xr:uid="{00000000-0005-0000-0000-0000071D0000}"/>
    <cellStyle name="Normal 5 3 2 2 5 3" xfId="3879" xr:uid="{00000000-0005-0000-0000-0000091D0000}"/>
    <cellStyle name="Normal 5 3 2 2 5 3 2" xfId="8096" xr:uid="{00000000-0005-0000-0000-00000A1D0000}"/>
    <cellStyle name="Normal 5 3 2 2 5 3 2 2" xfId="16864" xr:uid="{00000000-0005-0000-0000-00000A1D0000}"/>
    <cellStyle name="Normal 5 3 2 2 5 3 3" xfId="12655" xr:uid="{00000000-0005-0000-0000-0000091D0000}"/>
    <cellStyle name="Normal 5 3 2 2 5 4" xfId="5337" xr:uid="{00000000-0005-0000-0000-00000B1D0000}"/>
    <cellStyle name="Normal 5 3 2 2 5 4 2" xfId="14105" xr:uid="{00000000-0005-0000-0000-00000B1D0000}"/>
    <cellStyle name="Normal 5 3 2 2 5 5" xfId="9896" xr:uid="{00000000-0005-0000-0000-0000061D0000}"/>
    <cellStyle name="Normal 5 3 2 2 6" xfId="1839" xr:uid="{00000000-0005-0000-0000-00000C1D0000}"/>
    <cellStyle name="Normal 5 3 2 2 6 2" xfId="6060" xr:uid="{00000000-0005-0000-0000-00000D1D0000}"/>
    <cellStyle name="Normal 5 3 2 2 6 2 2" xfId="14828" xr:uid="{00000000-0005-0000-0000-00000D1D0000}"/>
    <cellStyle name="Normal 5 3 2 2 6 3" xfId="10619" xr:uid="{00000000-0005-0000-0000-00000C1D0000}"/>
    <cellStyle name="Normal 5 3 2 2 7" xfId="2908" xr:uid="{00000000-0005-0000-0000-00000E1D0000}"/>
    <cellStyle name="Normal 5 3 2 2 7 2" xfId="7127" xr:uid="{00000000-0005-0000-0000-00000F1D0000}"/>
    <cellStyle name="Normal 5 3 2 2 7 2 2" xfId="15895" xr:uid="{00000000-0005-0000-0000-00000F1D0000}"/>
    <cellStyle name="Normal 5 3 2 2 7 3" xfId="11686" xr:uid="{00000000-0005-0000-0000-00000E1D0000}"/>
    <cellStyle name="Normal 5 3 2 2 8" xfId="4986" xr:uid="{00000000-0005-0000-0000-0000101D0000}"/>
    <cellStyle name="Normal 5 3 2 2 8 2" xfId="13754" xr:uid="{00000000-0005-0000-0000-0000101D0000}"/>
    <cellStyle name="Normal 5 3 2 2 9" xfId="763" xr:uid="{00000000-0005-0000-0000-0000111D0000}"/>
    <cellStyle name="Normal 5 3 2 2 9 2" xfId="9545" xr:uid="{00000000-0005-0000-0000-0000111D0000}"/>
    <cellStyle name="Normal 5 3 2 3" xfId="434" xr:uid="{00000000-0005-0000-0000-0000121D0000}"/>
    <cellStyle name="Normal 5 3 2 3 2" xfId="1189" xr:uid="{00000000-0005-0000-0000-0000131D0000}"/>
    <cellStyle name="Normal 5 3 2 3 2 2" xfId="2265" xr:uid="{00000000-0005-0000-0000-0000141D0000}"/>
    <cellStyle name="Normal 5 3 2 3 2 2 2" xfId="4496" xr:uid="{00000000-0005-0000-0000-0000151D0000}"/>
    <cellStyle name="Normal 5 3 2 3 2 2 2 2" xfId="8711" xr:uid="{00000000-0005-0000-0000-0000161D0000}"/>
    <cellStyle name="Normal 5 3 2 3 2 2 2 2 2" xfId="17479" xr:uid="{00000000-0005-0000-0000-0000161D0000}"/>
    <cellStyle name="Normal 5 3 2 3 2 2 2 3" xfId="13270" xr:uid="{00000000-0005-0000-0000-0000151D0000}"/>
    <cellStyle name="Normal 5 3 2 3 2 2 3" xfId="6486" xr:uid="{00000000-0005-0000-0000-0000171D0000}"/>
    <cellStyle name="Normal 5 3 2 3 2 2 3 2" xfId="15254" xr:uid="{00000000-0005-0000-0000-0000171D0000}"/>
    <cellStyle name="Normal 5 3 2 3 2 2 4" xfId="11045" xr:uid="{00000000-0005-0000-0000-0000141D0000}"/>
    <cellStyle name="Normal 5 3 2 3 2 3" xfId="3445" xr:uid="{00000000-0005-0000-0000-0000181D0000}"/>
    <cellStyle name="Normal 5 3 2 3 2 3 2" xfId="7663" xr:uid="{00000000-0005-0000-0000-0000191D0000}"/>
    <cellStyle name="Normal 5 3 2 3 2 3 2 2" xfId="16431" xr:uid="{00000000-0005-0000-0000-0000191D0000}"/>
    <cellStyle name="Normal 5 3 2 3 2 3 3" xfId="12222" xr:uid="{00000000-0005-0000-0000-0000181D0000}"/>
    <cellStyle name="Normal 5 3 2 3 2 4" xfId="5412" xr:uid="{00000000-0005-0000-0000-00001A1D0000}"/>
    <cellStyle name="Normal 5 3 2 3 2 4 2" xfId="14180" xr:uid="{00000000-0005-0000-0000-00001A1D0000}"/>
    <cellStyle name="Normal 5 3 2 3 2 5" xfId="9971" xr:uid="{00000000-0005-0000-0000-0000131D0000}"/>
    <cellStyle name="Normal 5 3 2 3 3" xfId="1928" xr:uid="{00000000-0005-0000-0000-00001B1D0000}"/>
    <cellStyle name="Normal 5 3 2 3 3 2" xfId="3648" xr:uid="{00000000-0005-0000-0000-00001C1D0000}"/>
    <cellStyle name="Normal 5 3 2 3 3 2 2" xfId="7865" xr:uid="{00000000-0005-0000-0000-00001D1D0000}"/>
    <cellStyle name="Normal 5 3 2 3 3 2 2 2" xfId="16633" xr:uid="{00000000-0005-0000-0000-00001D1D0000}"/>
    <cellStyle name="Normal 5 3 2 3 3 2 3" xfId="12424" xr:uid="{00000000-0005-0000-0000-00001C1D0000}"/>
    <cellStyle name="Normal 5 3 2 3 3 3" xfId="6149" xr:uid="{00000000-0005-0000-0000-00001E1D0000}"/>
    <cellStyle name="Normal 5 3 2 3 3 3 2" xfId="14917" xr:uid="{00000000-0005-0000-0000-00001E1D0000}"/>
    <cellStyle name="Normal 5 3 2 3 3 4" xfId="10708" xr:uid="{00000000-0005-0000-0000-00001B1D0000}"/>
    <cellStyle name="Normal 5 3 2 3 4" xfId="4102" xr:uid="{00000000-0005-0000-0000-00001F1D0000}"/>
    <cellStyle name="Normal 5 3 2 3 4 2" xfId="8317" xr:uid="{00000000-0005-0000-0000-0000201D0000}"/>
    <cellStyle name="Normal 5 3 2 3 4 2 2" xfId="17085" xr:uid="{00000000-0005-0000-0000-0000201D0000}"/>
    <cellStyle name="Normal 5 3 2 3 4 3" xfId="12876" xr:uid="{00000000-0005-0000-0000-00001F1D0000}"/>
    <cellStyle name="Normal 5 3 2 3 5" xfId="3044" xr:uid="{00000000-0005-0000-0000-0000211D0000}"/>
    <cellStyle name="Normal 5 3 2 3 5 2" xfId="7263" xr:uid="{00000000-0005-0000-0000-0000221D0000}"/>
    <cellStyle name="Normal 5 3 2 3 5 2 2" xfId="16031" xr:uid="{00000000-0005-0000-0000-0000221D0000}"/>
    <cellStyle name="Normal 5 3 2 3 5 3" xfId="11822" xr:uid="{00000000-0005-0000-0000-0000211D0000}"/>
    <cellStyle name="Normal 5 3 2 3 6" xfId="5075" xr:uid="{00000000-0005-0000-0000-0000231D0000}"/>
    <cellStyle name="Normal 5 3 2 3 6 2" xfId="13843" xr:uid="{00000000-0005-0000-0000-0000231D0000}"/>
    <cellStyle name="Normal 5 3 2 3 7" xfId="852" xr:uid="{00000000-0005-0000-0000-0000241D0000}"/>
    <cellStyle name="Normal 5 3 2 3 7 2" xfId="9634" xr:uid="{00000000-0005-0000-0000-0000241D0000}"/>
    <cellStyle name="Normal 5 3 2 3 8" xfId="9221" xr:uid="{00000000-0005-0000-0000-0000121D0000}"/>
    <cellStyle name="Normal 5 3 2 4" xfId="1346" xr:uid="{00000000-0005-0000-0000-0000251D0000}"/>
    <cellStyle name="Normal 5 3 2 4 2" xfId="2422" xr:uid="{00000000-0005-0000-0000-0000261D0000}"/>
    <cellStyle name="Normal 5 3 2 4 2 2" xfId="4442" xr:uid="{00000000-0005-0000-0000-0000271D0000}"/>
    <cellStyle name="Normal 5 3 2 4 2 2 2" xfId="8657" xr:uid="{00000000-0005-0000-0000-0000281D0000}"/>
    <cellStyle name="Normal 5 3 2 4 2 2 2 2" xfId="17425" xr:uid="{00000000-0005-0000-0000-0000281D0000}"/>
    <cellStyle name="Normal 5 3 2 4 2 2 3" xfId="13216" xr:uid="{00000000-0005-0000-0000-0000271D0000}"/>
    <cellStyle name="Normal 5 3 2 4 2 3" xfId="6643" xr:uid="{00000000-0005-0000-0000-0000291D0000}"/>
    <cellStyle name="Normal 5 3 2 4 2 3 2" xfId="15411" xr:uid="{00000000-0005-0000-0000-0000291D0000}"/>
    <cellStyle name="Normal 5 3 2 4 2 4" xfId="11202" xr:uid="{00000000-0005-0000-0000-0000261D0000}"/>
    <cellStyle name="Normal 5 3 2 4 3" xfId="3227" xr:uid="{00000000-0005-0000-0000-00002A1D0000}"/>
    <cellStyle name="Normal 5 3 2 4 3 2" xfId="7445" xr:uid="{00000000-0005-0000-0000-00002B1D0000}"/>
    <cellStyle name="Normal 5 3 2 4 3 2 2" xfId="16213" xr:uid="{00000000-0005-0000-0000-00002B1D0000}"/>
    <cellStyle name="Normal 5 3 2 4 3 3" xfId="12004" xr:uid="{00000000-0005-0000-0000-00002A1D0000}"/>
    <cellStyle name="Normal 5 3 2 4 4" xfId="5569" xr:uid="{00000000-0005-0000-0000-00002C1D0000}"/>
    <cellStyle name="Normal 5 3 2 4 4 2" xfId="14337" xr:uid="{00000000-0005-0000-0000-00002C1D0000}"/>
    <cellStyle name="Normal 5 3 2 4 5" xfId="10128" xr:uid="{00000000-0005-0000-0000-0000251D0000}"/>
    <cellStyle name="Normal 5 3 2 5" xfId="1503" xr:uid="{00000000-0005-0000-0000-00002D1D0000}"/>
    <cellStyle name="Normal 5 3 2 5 2" xfId="2579" xr:uid="{00000000-0005-0000-0000-00002E1D0000}"/>
    <cellStyle name="Normal 5 3 2 5 2 2" xfId="4358" xr:uid="{00000000-0005-0000-0000-00002F1D0000}"/>
    <cellStyle name="Normal 5 3 2 5 2 2 2" xfId="8573" xr:uid="{00000000-0005-0000-0000-0000301D0000}"/>
    <cellStyle name="Normal 5 3 2 5 2 2 2 2" xfId="17341" xr:uid="{00000000-0005-0000-0000-0000301D0000}"/>
    <cellStyle name="Normal 5 3 2 5 2 2 3" xfId="13132" xr:uid="{00000000-0005-0000-0000-00002F1D0000}"/>
    <cellStyle name="Normal 5 3 2 5 2 3" xfId="6800" xr:uid="{00000000-0005-0000-0000-0000311D0000}"/>
    <cellStyle name="Normal 5 3 2 5 2 3 2" xfId="15568" xr:uid="{00000000-0005-0000-0000-0000311D0000}"/>
    <cellStyle name="Normal 5 3 2 5 2 4" xfId="11359" xr:uid="{00000000-0005-0000-0000-00002E1D0000}"/>
    <cellStyle name="Normal 5 3 2 5 3" xfId="3590" xr:uid="{00000000-0005-0000-0000-0000321D0000}"/>
    <cellStyle name="Normal 5 3 2 5 3 2" xfId="7807" xr:uid="{00000000-0005-0000-0000-0000331D0000}"/>
    <cellStyle name="Normal 5 3 2 5 3 2 2" xfId="16575" xr:uid="{00000000-0005-0000-0000-0000331D0000}"/>
    <cellStyle name="Normal 5 3 2 5 3 3" xfId="12366" xr:uid="{00000000-0005-0000-0000-0000321D0000}"/>
    <cellStyle name="Normal 5 3 2 5 4" xfId="5726" xr:uid="{00000000-0005-0000-0000-0000341D0000}"/>
    <cellStyle name="Normal 5 3 2 5 4 2" xfId="14494" xr:uid="{00000000-0005-0000-0000-0000341D0000}"/>
    <cellStyle name="Normal 5 3 2 5 5" xfId="10285" xr:uid="{00000000-0005-0000-0000-00002D1D0000}"/>
    <cellStyle name="Normal 5 3 2 6" xfId="1032" xr:uid="{00000000-0005-0000-0000-0000351D0000}"/>
    <cellStyle name="Normal 5 3 2 6 2" xfId="2108" xr:uid="{00000000-0005-0000-0000-0000361D0000}"/>
    <cellStyle name="Normal 5 3 2 6 2 2" xfId="6329" xr:uid="{00000000-0005-0000-0000-0000371D0000}"/>
    <cellStyle name="Normal 5 3 2 6 2 2 2" xfId="15097" xr:uid="{00000000-0005-0000-0000-0000371D0000}"/>
    <cellStyle name="Normal 5 3 2 6 2 3" xfId="10888" xr:uid="{00000000-0005-0000-0000-0000361D0000}"/>
    <cellStyle name="Normal 5 3 2 6 3" xfId="3798" xr:uid="{00000000-0005-0000-0000-0000381D0000}"/>
    <cellStyle name="Normal 5 3 2 6 3 2" xfId="8015" xr:uid="{00000000-0005-0000-0000-0000391D0000}"/>
    <cellStyle name="Normal 5 3 2 6 3 2 2" xfId="16783" xr:uid="{00000000-0005-0000-0000-0000391D0000}"/>
    <cellStyle name="Normal 5 3 2 6 3 3" xfId="12574" xr:uid="{00000000-0005-0000-0000-0000381D0000}"/>
    <cellStyle name="Normal 5 3 2 6 4" xfId="5255" xr:uid="{00000000-0005-0000-0000-00003A1D0000}"/>
    <cellStyle name="Normal 5 3 2 6 4 2" xfId="14023" xr:uid="{00000000-0005-0000-0000-00003A1D0000}"/>
    <cellStyle name="Normal 5 3 2 6 5" xfId="9814" xr:uid="{00000000-0005-0000-0000-0000351D0000}"/>
    <cellStyle name="Normal 5 3 2 7" xfId="1737" xr:uid="{00000000-0005-0000-0000-00003B1D0000}"/>
    <cellStyle name="Normal 5 3 2 7 2" xfId="4046" xr:uid="{00000000-0005-0000-0000-00003C1D0000}"/>
    <cellStyle name="Normal 5 3 2 7 2 2" xfId="8262" xr:uid="{00000000-0005-0000-0000-00003D1D0000}"/>
    <cellStyle name="Normal 5 3 2 7 2 2 2" xfId="17030" xr:uid="{00000000-0005-0000-0000-00003D1D0000}"/>
    <cellStyle name="Normal 5 3 2 7 2 3" xfId="12821" xr:uid="{00000000-0005-0000-0000-00003C1D0000}"/>
    <cellStyle name="Normal 5 3 2 7 3" xfId="5958" xr:uid="{00000000-0005-0000-0000-00003E1D0000}"/>
    <cellStyle name="Normal 5 3 2 7 3 2" xfId="14726" xr:uid="{00000000-0005-0000-0000-00003E1D0000}"/>
    <cellStyle name="Normal 5 3 2 7 4" xfId="10517" xr:uid="{00000000-0005-0000-0000-00003B1D0000}"/>
    <cellStyle name="Normal 5 3 2 8" xfId="4653" xr:uid="{00000000-0005-0000-0000-00003F1D0000}"/>
    <cellStyle name="Normal 5 3 2 8 2" xfId="8863" xr:uid="{00000000-0005-0000-0000-0000401D0000}"/>
    <cellStyle name="Normal 5 3 2 8 2 2" xfId="17631" xr:uid="{00000000-0005-0000-0000-0000401D0000}"/>
    <cellStyle name="Normal 5 3 2 8 3" xfId="13422" xr:uid="{00000000-0005-0000-0000-00003F1D0000}"/>
    <cellStyle name="Normal 5 3 2 9" xfId="2826" xr:uid="{00000000-0005-0000-0000-0000411D0000}"/>
    <cellStyle name="Normal 5 3 2 9 2" xfId="7045" xr:uid="{00000000-0005-0000-0000-0000421D0000}"/>
    <cellStyle name="Normal 5 3 2 9 2 2" xfId="15813" xr:uid="{00000000-0005-0000-0000-0000421D0000}"/>
    <cellStyle name="Normal 5 3 2 9 3" xfId="11604" xr:uid="{00000000-0005-0000-0000-0000411D0000}"/>
    <cellStyle name="Normal 5 3 3" xfId="332" xr:uid="{00000000-0005-0000-0000-0000431D0000}"/>
    <cellStyle name="Normal 5 3 3 10" xfId="4971" xr:uid="{00000000-0005-0000-0000-0000441D0000}"/>
    <cellStyle name="Normal 5 3 3 10 2" xfId="13739" xr:uid="{00000000-0005-0000-0000-0000441D0000}"/>
    <cellStyle name="Normal 5 3 3 11" xfId="748" xr:uid="{00000000-0005-0000-0000-0000451D0000}"/>
    <cellStyle name="Normal 5 3 3 11 2" xfId="9530" xr:uid="{00000000-0005-0000-0000-0000451D0000}"/>
    <cellStyle name="Normal 5 3 3 12" xfId="9126" xr:uid="{00000000-0005-0000-0000-0000431D0000}"/>
    <cellStyle name="Normal 5 3 3 2" xfId="493" xr:uid="{00000000-0005-0000-0000-0000461D0000}"/>
    <cellStyle name="Normal 5 3 3 2 2" xfId="1248" xr:uid="{00000000-0005-0000-0000-0000471D0000}"/>
    <cellStyle name="Normal 5 3 3 2 2 2" xfId="2324" xr:uid="{00000000-0005-0000-0000-0000481D0000}"/>
    <cellStyle name="Normal 5 3 3 2 2 2 2" xfId="6545" xr:uid="{00000000-0005-0000-0000-0000491D0000}"/>
    <cellStyle name="Normal 5 3 3 2 2 2 2 2" xfId="15313" xr:uid="{00000000-0005-0000-0000-0000491D0000}"/>
    <cellStyle name="Normal 5 3 3 2 2 2 3" xfId="11104" xr:uid="{00000000-0005-0000-0000-0000481D0000}"/>
    <cellStyle name="Normal 5 3 3 2 2 3" xfId="3504" xr:uid="{00000000-0005-0000-0000-00004A1D0000}"/>
    <cellStyle name="Normal 5 3 3 2 2 3 2" xfId="7722" xr:uid="{00000000-0005-0000-0000-00004B1D0000}"/>
    <cellStyle name="Normal 5 3 3 2 2 3 2 2" xfId="16490" xr:uid="{00000000-0005-0000-0000-00004B1D0000}"/>
    <cellStyle name="Normal 5 3 3 2 2 3 3" xfId="12281" xr:uid="{00000000-0005-0000-0000-00004A1D0000}"/>
    <cellStyle name="Normal 5 3 3 2 2 4" xfId="5471" xr:uid="{00000000-0005-0000-0000-00004C1D0000}"/>
    <cellStyle name="Normal 5 3 3 2 2 4 2" xfId="14239" xr:uid="{00000000-0005-0000-0000-00004C1D0000}"/>
    <cellStyle name="Normal 5 3 3 2 2 5" xfId="10030" xr:uid="{00000000-0005-0000-0000-0000471D0000}"/>
    <cellStyle name="Normal 5 3 3 2 3" xfId="2016" xr:uid="{00000000-0005-0000-0000-00004D1D0000}"/>
    <cellStyle name="Normal 5 3 3 2 3 2" xfId="4654" xr:uid="{00000000-0005-0000-0000-00004E1D0000}"/>
    <cellStyle name="Normal 5 3 3 2 3 2 2" xfId="8864" xr:uid="{00000000-0005-0000-0000-00004F1D0000}"/>
    <cellStyle name="Normal 5 3 3 2 3 2 2 2" xfId="17632" xr:uid="{00000000-0005-0000-0000-00004F1D0000}"/>
    <cellStyle name="Normal 5 3 3 2 3 2 3" xfId="13423" xr:uid="{00000000-0005-0000-0000-00004E1D0000}"/>
    <cellStyle name="Normal 5 3 3 2 3 3" xfId="6237" xr:uid="{00000000-0005-0000-0000-0000501D0000}"/>
    <cellStyle name="Normal 5 3 3 2 3 3 2" xfId="15005" xr:uid="{00000000-0005-0000-0000-0000501D0000}"/>
    <cellStyle name="Normal 5 3 3 2 3 4" xfId="10796" xr:uid="{00000000-0005-0000-0000-00004D1D0000}"/>
    <cellStyle name="Normal 5 3 3 2 4" xfId="3103" xr:uid="{00000000-0005-0000-0000-0000511D0000}"/>
    <cellStyle name="Normal 5 3 3 2 4 2" xfId="7322" xr:uid="{00000000-0005-0000-0000-0000521D0000}"/>
    <cellStyle name="Normal 5 3 3 2 4 2 2" xfId="16090" xr:uid="{00000000-0005-0000-0000-0000521D0000}"/>
    <cellStyle name="Normal 5 3 3 2 4 3" xfId="11881" xr:uid="{00000000-0005-0000-0000-0000511D0000}"/>
    <cellStyle name="Normal 5 3 3 2 5" xfId="5163" xr:uid="{00000000-0005-0000-0000-0000531D0000}"/>
    <cellStyle name="Normal 5 3 3 2 5 2" xfId="13931" xr:uid="{00000000-0005-0000-0000-0000531D0000}"/>
    <cellStyle name="Normal 5 3 3 2 6" xfId="940" xr:uid="{00000000-0005-0000-0000-0000541D0000}"/>
    <cellStyle name="Normal 5 3 3 2 6 2" xfId="9722" xr:uid="{00000000-0005-0000-0000-0000541D0000}"/>
    <cellStyle name="Normal 5 3 3 2 7" xfId="9280" xr:uid="{00000000-0005-0000-0000-0000461D0000}"/>
    <cellStyle name="Normal 5 3 3 3" xfId="1405" xr:uid="{00000000-0005-0000-0000-0000551D0000}"/>
    <cellStyle name="Normal 5 3 3 3 2" xfId="2481" xr:uid="{00000000-0005-0000-0000-0000561D0000}"/>
    <cellStyle name="Normal 5 3 3 3 2 2" xfId="4482" xr:uid="{00000000-0005-0000-0000-0000571D0000}"/>
    <cellStyle name="Normal 5 3 3 3 2 2 2" xfId="8697" xr:uid="{00000000-0005-0000-0000-0000581D0000}"/>
    <cellStyle name="Normal 5 3 3 3 2 2 2 2" xfId="17465" xr:uid="{00000000-0005-0000-0000-0000581D0000}"/>
    <cellStyle name="Normal 5 3 3 3 2 2 3" xfId="13256" xr:uid="{00000000-0005-0000-0000-0000571D0000}"/>
    <cellStyle name="Normal 5 3 3 3 2 3" xfId="6702" xr:uid="{00000000-0005-0000-0000-0000591D0000}"/>
    <cellStyle name="Normal 5 3 3 3 2 3 2" xfId="15470" xr:uid="{00000000-0005-0000-0000-0000591D0000}"/>
    <cellStyle name="Normal 5 3 3 3 2 4" xfId="11261" xr:uid="{00000000-0005-0000-0000-0000561D0000}"/>
    <cellStyle name="Normal 5 3 3 3 3" xfId="3286" xr:uid="{00000000-0005-0000-0000-00005A1D0000}"/>
    <cellStyle name="Normal 5 3 3 3 3 2" xfId="7504" xr:uid="{00000000-0005-0000-0000-00005B1D0000}"/>
    <cellStyle name="Normal 5 3 3 3 3 2 2" xfId="16272" xr:uid="{00000000-0005-0000-0000-00005B1D0000}"/>
    <cellStyle name="Normal 5 3 3 3 3 3" xfId="12063" xr:uid="{00000000-0005-0000-0000-00005A1D0000}"/>
    <cellStyle name="Normal 5 3 3 3 4" xfId="5628" xr:uid="{00000000-0005-0000-0000-00005C1D0000}"/>
    <cellStyle name="Normal 5 3 3 3 4 2" xfId="14396" xr:uid="{00000000-0005-0000-0000-00005C1D0000}"/>
    <cellStyle name="Normal 5 3 3 3 5" xfId="10187" xr:uid="{00000000-0005-0000-0000-0000551D0000}"/>
    <cellStyle name="Normal 5 3 3 4" xfId="1562" xr:uid="{00000000-0005-0000-0000-00005D1D0000}"/>
    <cellStyle name="Normal 5 3 3 4 2" xfId="2638" xr:uid="{00000000-0005-0000-0000-00005E1D0000}"/>
    <cellStyle name="Normal 5 3 3 4 2 2" xfId="4430" xr:uid="{00000000-0005-0000-0000-00005F1D0000}"/>
    <cellStyle name="Normal 5 3 3 4 2 2 2" xfId="8645" xr:uid="{00000000-0005-0000-0000-0000601D0000}"/>
    <cellStyle name="Normal 5 3 3 4 2 2 2 2" xfId="17413" xr:uid="{00000000-0005-0000-0000-0000601D0000}"/>
    <cellStyle name="Normal 5 3 3 4 2 2 3" xfId="13204" xr:uid="{00000000-0005-0000-0000-00005F1D0000}"/>
    <cellStyle name="Normal 5 3 3 4 2 3" xfId="6859" xr:uid="{00000000-0005-0000-0000-0000611D0000}"/>
    <cellStyle name="Normal 5 3 3 4 2 3 2" xfId="15627" xr:uid="{00000000-0005-0000-0000-0000611D0000}"/>
    <cellStyle name="Normal 5 3 3 4 2 4" xfId="11418" xr:uid="{00000000-0005-0000-0000-00005E1D0000}"/>
    <cellStyle name="Normal 5 3 3 4 3" xfId="3701" xr:uid="{00000000-0005-0000-0000-0000621D0000}"/>
    <cellStyle name="Normal 5 3 3 4 3 2" xfId="7918" xr:uid="{00000000-0005-0000-0000-0000631D0000}"/>
    <cellStyle name="Normal 5 3 3 4 3 2 2" xfId="16686" xr:uid="{00000000-0005-0000-0000-0000631D0000}"/>
    <cellStyle name="Normal 5 3 3 4 3 3" xfId="12477" xr:uid="{00000000-0005-0000-0000-0000621D0000}"/>
    <cellStyle name="Normal 5 3 3 4 4" xfId="5785" xr:uid="{00000000-0005-0000-0000-0000641D0000}"/>
    <cellStyle name="Normal 5 3 3 4 4 2" xfId="14553" xr:uid="{00000000-0005-0000-0000-0000641D0000}"/>
    <cellStyle name="Normal 5 3 3 4 5" xfId="10344" xr:uid="{00000000-0005-0000-0000-00005D1D0000}"/>
    <cellStyle name="Normal 5 3 3 5" xfId="1091" xr:uid="{00000000-0005-0000-0000-0000651D0000}"/>
    <cellStyle name="Normal 5 3 3 5 2" xfId="2167" xr:uid="{00000000-0005-0000-0000-0000661D0000}"/>
    <cellStyle name="Normal 5 3 3 5 2 2" xfId="6388" xr:uid="{00000000-0005-0000-0000-0000671D0000}"/>
    <cellStyle name="Normal 5 3 3 5 2 2 2" xfId="15156" xr:uid="{00000000-0005-0000-0000-0000671D0000}"/>
    <cellStyle name="Normal 5 3 3 5 2 3" xfId="10947" xr:uid="{00000000-0005-0000-0000-0000661D0000}"/>
    <cellStyle name="Normal 5 3 3 5 3" xfId="3856" xr:uid="{00000000-0005-0000-0000-0000681D0000}"/>
    <cellStyle name="Normal 5 3 3 5 3 2" xfId="8073" xr:uid="{00000000-0005-0000-0000-0000691D0000}"/>
    <cellStyle name="Normal 5 3 3 5 3 2 2" xfId="16841" xr:uid="{00000000-0005-0000-0000-0000691D0000}"/>
    <cellStyle name="Normal 5 3 3 5 3 3" xfId="12632" xr:uid="{00000000-0005-0000-0000-0000681D0000}"/>
    <cellStyle name="Normal 5 3 3 5 4" xfId="5314" xr:uid="{00000000-0005-0000-0000-00006A1D0000}"/>
    <cellStyle name="Normal 5 3 3 5 4 2" xfId="14082" xr:uid="{00000000-0005-0000-0000-00006A1D0000}"/>
    <cellStyle name="Normal 5 3 3 5 5" xfId="9873" xr:uid="{00000000-0005-0000-0000-0000651D0000}"/>
    <cellStyle name="Normal 5 3 3 6" xfId="1824" xr:uid="{00000000-0005-0000-0000-00006B1D0000}"/>
    <cellStyle name="Normal 5 3 3 6 2" xfId="4228" xr:uid="{00000000-0005-0000-0000-00006C1D0000}"/>
    <cellStyle name="Normal 5 3 3 6 2 2" xfId="8443" xr:uid="{00000000-0005-0000-0000-00006D1D0000}"/>
    <cellStyle name="Normal 5 3 3 6 2 2 2" xfId="17211" xr:uid="{00000000-0005-0000-0000-00006D1D0000}"/>
    <cellStyle name="Normal 5 3 3 6 2 3" xfId="13002" xr:uid="{00000000-0005-0000-0000-00006C1D0000}"/>
    <cellStyle name="Normal 5 3 3 6 3" xfId="6045" xr:uid="{00000000-0005-0000-0000-00006E1D0000}"/>
    <cellStyle name="Normal 5 3 3 6 3 2" xfId="14813" xr:uid="{00000000-0005-0000-0000-00006E1D0000}"/>
    <cellStyle name="Normal 5 3 3 6 4" xfId="10604" xr:uid="{00000000-0005-0000-0000-00006B1D0000}"/>
    <cellStyle name="Normal 5 3 3 7" xfId="4162" xr:uid="{00000000-0005-0000-0000-00006F1D0000}"/>
    <cellStyle name="Normal 5 3 3 7 2" xfId="8377" xr:uid="{00000000-0005-0000-0000-0000701D0000}"/>
    <cellStyle name="Normal 5 3 3 7 2 2" xfId="17145" xr:uid="{00000000-0005-0000-0000-0000701D0000}"/>
    <cellStyle name="Normal 5 3 3 7 3" xfId="12936" xr:uid="{00000000-0005-0000-0000-00006F1D0000}"/>
    <cellStyle name="Normal 5 3 3 8" xfId="4669" xr:uid="{00000000-0005-0000-0000-0000711D0000}"/>
    <cellStyle name="Normal 5 3 3 8 2" xfId="8879" xr:uid="{00000000-0005-0000-0000-0000721D0000}"/>
    <cellStyle name="Normal 5 3 3 8 2 2" xfId="17647" xr:uid="{00000000-0005-0000-0000-0000721D0000}"/>
    <cellStyle name="Normal 5 3 3 8 3" xfId="13438" xr:uid="{00000000-0005-0000-0000-0000711D0000}"/>
    <cellStyle name="Normal 5 3 3 9" xfId="2885" xr:uid="{00000000-0005-0000-0000-0000731D0000}"/>
    <cellStyle name="Normal 5 3 3 9 2" xfId="7104" xr:uid="{00000000-0005-0000-0000-0000741D0000}"/>
    <cellStyle name="Normal 5 3 3 9 2 2" xfId="15872" xr:uid="{00000000-0005-0000-0000-0000741D0000}"/>
    <cellStyle name="Normal 5 3 3 9 3" xfId="11663" xr:uid="{00000000-0005-0000-0000-0000731D0000}"/>
    <cellStyle name="Normal 5 3 4" xfId="420" xr:uid="{00000000-0005-0000-0000-0000751D0000}"/>
    <cellStyle name="Normal 5 3 4 10" xfId="9207" xr:uid="{00000000-0005-0000-0000-0000751D0000}"/>
    <cellStyle name="Normal 5 3 4 2" xfId="1176" xr:uid="{00000000-0005-0000-0000-0000761D0000}"/>
    <cellStyle name="Normal 5 3 4 2 2" xfId="2252" xr:uid="{00000000-0005-0000-0000-0000771D0000}"/>
    <cellStyle name="Normal 5 3 4 2 2 2" xfId="4537" xr:uid="{00000000-0005-0000-0000-0000781D0000}"/>
    <cellStyle name="Normal 5 3 4 2 2 2 2" xfId="8748" xr:uid="{00000000-0005-0000-0000-0000791D0000}"/>
    <cellStyle name="Normal 5 3 4 2 2 2 2 2" xfId="17516" xr:uid="{00000000-0005-0000-0000-0000791D0000}"/>
    <cellStyle name="Normal 5 3 4 2 2 2 3" xfId="13307" xr:uid="{00000000-0005-0000-0000-0000781D0000}"/>
    <cellStyle name="Normal 5 3 4 2 2 3" xfId="6473" xr:uid="{00000000-0005-0000-0000-00007A1D0000}"/>
    <cellStyle name="Normal 5 3 4 2 2 3 2" xfId="15241" xr:uid="{00000000-0005-0000-0000-00007A1D0000}"/>
    <cellStyle name="Normal 5 3 4 2 2 4" xfId="11032" xr:uid="{00000000-0005-0000-0000-0000771D0000}"/>
    <cellStyle name="Normal 5 3 4 2 3" xfId="3213" xr:uid="{00000000-0005-0000-0000-00007B1D0000}"/>
    <cellStyle name="Normal 5 3 4 2 3 2" xfId="7431" xr:uid="{00000000-0005-0000-0000-00007C1D0000}"/>
    <cellStyle name="Normal 5 3 4 2 3 2 2" xfId="16199" xr:uid="{00000000-0005-0000-0000-00007C1D0000}"/>
    <cellStyle name="Normal 5 3 4 2 3 3" xfId="11990" xr:uid="{00000000-0005-0000-0000-00007B1D0000}"/>
    <cellStyle name="Normal 5 3 4 2 4" xfId="5399" xr:uid="{00000000-0005-0000-0000-00007D1D0000}"/>
    <cellStyle name="Normal 5 3 4 2 4 2" xfId="14167" xr:uid="{00000000-0005-0000-0000-00007D1D0000}"/>
    <cellStyle name="Normal 5 3 4 2 5" xfId="9958" xr:uid="{00000000-0005-0000-0000-0000761D0000}"/>
    <cellStyle name="Normal 5 3 4 3" xfId="1913" xr:uid="{00000000-0005-0000-0000-00007E1D0000}"/>
    <cellStyle name="Normal 5 3 4 3 2" xfId="4394" xr:uid="{00000000-0005-0000-0000-00007F1D0000}"/>
    <cellStyle name="Normal 5 3 4 3 2 2" xfId="8609" xr:uid="{00000000-0005-0000-0000-0000801D0000}"/>
    <cellStyle name="Normal 5 3 4 3 2 2 2" xfId="17377" xr:uid="{00000000-0005-0000-0000-0000801D0000}"/>
    <cellStyle name="Normal 5 3 4 3 2 3" xfId="13168" xr:uid="{00000000-0005-0000-0000-00007F1D0000}"/>
    <cellStyle name="Normal 5 3 4 3 3" xfId="3634" xr:uid="{00000000-0005-0000-0000-0000811D0000}"/>
    <cellStyle name="Normal 5 3 4 3 3 2" xfId="7851" xr:uid="{00000000-0005-0000-0000-0000821D0000}"/>
    <cellStyle name="Normal 5 3 4 3 3 2 2" xfId="16619" xr:uid="{00000000-0005-0000-0000-0000821D0000}"/>
    <cellStyle name="Normal 5 3 4 3 3 3" xfId="12410" xr:uid="{00000000-0005-0000-0000-0000811D0000}"/>
    <cellStyle name="Normal 5 3 4 3 4" xfId="6134" xr:uid="{00000000-0005-0000-0000-0000831D0000}"/>
    <cellStyle name="Normal 5 3 4 3 4 2" xfId="14902" xr:uid="{00000000-0005-0000-0000-0000831D0000}"/>
    <cellStyle name="Normal 5 3 4 3 5" xfId="10693" xr:uid="{00000000-0005-0000-0000-00007E1D0000}"/>
    <cellStyle name="Normal 5 3 4 4" xfId="4315" xr:uid="{00000000-0005-0000-0000-0000841D0000}"/>
    <cellStyle name="Normal 5 3 4 4 2" xfId="8530" xr:uid="{00000000-0005-0000-0000-0000851D0000}"/>
    <cellStyle name="Normal 5 3 4 4 2 2" xfId="17298" xr:uid="{00000000-0005-0000-0000-0000851D0000}"/>
    <cellStyle name="Normal 5 3 4 4 3" xfId="13089" xr:uid="{00000000-0005-0000-0000-0000841D0000}"/>
    <cellStyle name="Normal 5 3 4 5" xfId="4086" xr:uid="{00000000-0005-0000-0000-0000861D0000}"/>
    <cellStyle name="Normal 5 3 4 5 2" xfId="8302" xr:uid="{00000000-0005-0000-0000-0000871D0000}"/>
    <cellStyle name="Normal 5 3 4 5 2 2" xfId="17070" xr:uid="{00000000-0005-0000-0000-0000871D0000}"/>
    <cellStyle name="Normal 5 3 4 5 3" xfId="12861" xr:uid="{00000000-0005-0000-0000-0000861D0000}"/>
    <cellStyle name="Normal 5 3 4 6" xfId="3962" xr:uid="{00000000-0005-0000-0000-0000881D0000}"/>
    <cellStyle name="Normal 5 3 4 6 2" xfId="8179" xr:uid="{00000000-0005-0000-0000-0000891D0000}"/>
    <cellStyle name="Normal 5 3 4 6 2 2" xfId="16947" xr:uid="{00000000-0005-0000-0000-0000891D0000}"/>
    <cellStyle name="Normal 5 3 4 6 3" xfId="12738" xr:uid="{00000000-0005-0000-0000-0000881D0000}"/>
    <cellStyle name="Normal 5 3 4 7" xfId="2812" xr:uid="{00000000-0005-0000-0000-00008A1D0000}"/>
    <cellStyle name="Normal 5 3 4 7 2" xfId="7031" xr:uid="{00000000-0005-0000-0000-00008B1D0000}"/>
    <cellStyle name="Normal 5 3 4 7 2 2" xfId="15799" xr:uid="{00000000-0005-0000-0000-00008B1D0000}"/>
    <cellStyle name="Normal 5 3 4 7 3" xfId="11590" xr:uid="{00000000-0005-0000-0000-00008A1D0000}"/>
    <cellStyle name="Normal 5 3 4 8" xfId="5060" xr:uid="{00000000-0005-0000-0000-00008C1D0000}"/>
    <cellStyle name="Normal 5 3 4 8 2" xfId="13828" xr:uid="{00000000-0005-0000-0000-00008C1D0000}"/>
    <cellStyle name="Normal 5 3 4 9" xfId="837" xr:uid="{00000000-0005-0000-0000-00008D1D0000}"/>
    <cellStyle name="Normal 5 3 4 9 2" xfId="9619" xr:uid="{00000000-0005-0000-0000-00008D1D0000}"/>
    <cellStyle name="Normal 5 3 5" xfId="1333" xr:uid="{00000000-0005-0000-0000-00008E1D0000}"/>
    <cellStyle name="Normal 5 3 5 2" xfId="2409" xr:uid="{00000000-0005-0000-0000-00008F1D0000}"/>
    <cellStyle name="Normal 5 3 5 2 2" xfId="3431" xr:uid="{00000000-0005-0000-0000-0000901D0000}"/>
    <cellStyle name="Normal 5 3 5 2 2 2" xfId="7649" xr:uid="{00000000-0005-0000-0000-0000911D0000}"/>
    <cellStyle name="Normal 5 3 5 2 2 2 2" xfId="16417" xr:uid="{00000000-0005-0000-0000-0000911D0000}"/>
    <cellStyle name="Normal 5 3 5 2 2 3" xfId="12208" xr:uid="{00000000-0005-0000-0000-0000901D0000}"/>
    <cellStyle name="Normal 5 3 5 2 3" xfId="6630" xr:uid="{00000000-0005-0000-0000-0000921D0000}"/>
    <cellStyle name="Normal 5 3 5 2 3 2" xfId="15398" xr:uid="{00000000-0005-0000-0000-0000921D0000}"/>
    <cellStyle name="Normal 5 3 5 2 4" xfId="11189" xr:uid="{00000000-0005-0000-0000-00008F1D0000}"/>
    <cellStyle name="Normal 5 3 5 3" xfId="4799" xr:uid="{00000000-0005-0000-0000-0000931D0000}"/>
    <cellStyle name="Normal 5 3 5 3 2" xfId="9008" xr:uid="{00000000-0005-0000-0000-0000941D0000}"/>
    <cellStyle name="Normal 5 3 5 3 2 2" xfId="17776" xr:uid="{00000000-0005-0000-0000-0000941D0000}"/>
    <cellStyle name="Normal 5 3 5 3 3" xfId="13567" xr:uid="{00000000-0005-0000-0000-0000931D0000}"/>
    <cellStyle name="Normal 5 3 5 4" xfId="4733" xr:uid="{00000000-0005-0000-0000-0000951D0000}"/>
    <cellStyle name="Normal 5 3 5 4 2" xfId="8943" xr:uid="{00000000-0005-0000-0000-0000961D0000}"/>
    <cellStyle name="Normal 5 3 5 4 2 2" xfId="17711" xr:uid="{00000000-0005-0000-0000-0000961D0000}"/>
    <cellStyle name="Normal 5 3 5 4 3" xfId="13502" xr:uid="{00000000-0005-0000-0000-0000951D0000}"/>
    <cellStyle name="Normal 5 3 5 5" xfId="3030" xr:uid="{00000000-0005-0000-0000-0000971D0000}"/>
    <cellStyle name="Normal 5 3 5 5 2" xfId="7249" xr:uid="{00000000-0005-0000-0000-0000981D0000}"/>
    <cellStyle name="Normal 5 3 5 5 2 2" xfId="16017" xr:uid="{00000000-0005-0000-0000-0000981D0000}"/>
    <cellStyle name="Normal 5 3 5 5 3" xfId="11808" xr:uid="{00000000-0005-0000-0000-0000971D0000}"/>
    <cellStyle name="Normal 5 3 5 6" xfId="5556" xr:uid="{00000000-0005-0000-0000-0000991D0000}"/>
    <cellStyle name="Normal 5 3 5 6 2" xfId="14324" xr:uid="{00000000-0005-0000-0000-0000991D0000}"/>
    <cellStyle name="Normal 5 3 5 7" xfId="10115" xr:uid="{00000000-0005-0000-0000-00008E1D0000}"/>
    <cellStyle name="Normal 5 3 6" xfId="1489" xr:uid="{00000000-0005-0000-0000-00009A1D0000}"/>
    <cellStyle name="Normal 5 3 6 2" xfId="2565" xr:uid="{00000000-0005-0000-0000-00009B1D0000}"/>
    <cellStyle name="Normal 5 3 6 2 2" xfId="4459" xr:uid="{00000000-0005-0000-0000-00009C1D0000}"/>
    <cellStyle name="Normal 5 3 6 2 2 2" xfId="8674" xr:uid="{00000000-0005-0000-0000-00009D1D0000}"/>
    <cellStyle name="Normal 5 3 6 2 2 2 2" xfId="17442" xr:uid="{00000000-0005-0000-0000-00009D1D0000}"/>
    <cellStyle name="Normal 5 3 6 2 2 3" xfId="13233" xr:uid="{00000000-0005-0000-0000-00009C1D0000}"/>
    <cellStyle name="Normal 5 3 6 2 3" xfId="6786" xr:uid="{00000000-0005-0000-0000-00009E1D0000}"/>
    <cellStyle name="Normal 5 3 6 2 3 2" xfId="15554" xr:uid="{00000000-0005-0000-0000-00009E1D0000}"/>
    <cellStyle name="Normal 5 3 6 2 4" xfId="11345" xr:uid="{00000000-0005-0000-0000-00009B1D0000}"/>
    <cellStyle name="Normal 5 3 6 3" xfId="3165" xr:uid="{00000000-0005-0000-0000-00009F1D0000}"/>
    <cellStyle name="Normal 5 3 6 3 2" xfId="7384" xr:uid="{00000000-0005-0000-0000-0000A01D0000}"/>
    <cellStyle name="Normal 5 3 6 3 2 2" xfId="16152" xr:uid="{00000000-0005-0000-0000-0000A01D0000}"/>
    <cellStyle name="Normal 5 3 6 3 3" xfId="11943" xr:uid="{00000000-0005-0000-0000-00009F1D0000}"/>
    <cellStyle name="Normal 5 3 6 4" xfId="5712" xr:uid="{00000000-0005-0000-0000-0000A11D0000}"/>
    <cellStyle name="Normal 5 3 6 4 2" xfId="14480" xr:uid="{00000000-0005-0000-0000-0000A11D0000}"/>
    <cellStyle name="Normal 5 3 6 5" xfId="10271" xr:uid="{00000000-0005-0000-0000-00009A1D0000}"/>
    <cellStyle name="Normal 5 3 7" xfId="1019" xr:uid="{00000000-0005-0000-0000-0000A21D0000}"/>
    <cellStyle name="Normal 5 3 7 2" xfId="2095" xr:uid="{00000000-0005-0000-0000-0000A31D0000}"/>
    <cellStyle name="Normal 5 3 7 2 2" xfId="6316" xr:uid="{00000000-0005-0000-0000-0000A41D0000}"/>
    <cellStyle name="Normal 5 3 7 2 2 2" xfId="15084" xr:uid="{00000000-0005-0000-0000-0000A41D0000}"/>
    <cellStyle name="Normal 5 3 7 2 3" xfId="10875" xr:uid="{00000000-0005-0000-0000-0000A31D0000}"/>
    <cellStyle name="Normal 5 3 7 3" xfId="3785" xr:uid="{00000000-0005-0000-0000-0000A51D0000}"/>
    <cellStyle name="Normal 5 3 7 3 2" xfId="8002" xr:uid="{00000000-0005-0000-0000-0000A61D0000}"/>
    <cellStyle name="Normal 5 3 7 3 2 2" xfId="16770" xr:uid="{00000000-0005-0000-0000-0000A61D0000}"/>
    <cellStyle name="Normal 5 3 7 3 3" xfId="12561" xr:uid="{00000000-0005-0000-0000-0000A51D0000}"/>
    <cellStyle name="Normal 5 3 7 4" xfId="5242" xr:uid="{00000000-0005-0000-0000-0000A71D0000}"/>
    <cellStyle name="Normal 5 3 7 4 2" xfId="14010" xr:uid="{00000000-0005-0000-0000-0000A71D0000}"/>
    <cellStyle name="Normal 5 3 7 5" xfId="9801" xr:uid="{00000000-0005-0000-0000-0000A21D0000}"/>
    <cellStyle name="Normal 5 3 8" xfId="1722" xr:uid="{00000000-0005-0000-0000-0000A81D0000}"/>
    <cellStyle name="Normal 5 3 8 2" xfId="4282" xr:uid="{00000000-0005-0000-0000-0000A91D0000}"/>
    <cellStyle name="Normal 5 3 8 2 2" xfId="8497" xr:uid="{00000000-0005-0000-0000-0000AA1D0000}"/>
    <cellStyle name="Normal 5 3 8 2 2 2" xfId="17265" xr:uid="{00000000-0005-0000-0000-0000AA1D0000}"/>
    <cellStyle name="Normal 5 3 8 2 3" xfId="13056" xr:uid="{00000000-0005-0000-0000-0000A91D0000}"/>
    <cellStyle name="Normal 5 3 8 3" xfId="5943" xr:uid="{00000000-0005-0000-0000-0000AB1D0000}"/>
    <cellStyle name="Normal 5 3 8 3 2" xfId="14711" xr:uid="{00000000-0005-0000-0000-0000AB1D0000}"/>
    <cellStyle name="Normal 5 3 8 4" xfId="10502" xr:uid="{00000000-0005-0000-0000-0000A81D0000}"/>
    <cellStyle name="Normal 5 3 9" xfId="4216" xr:uid="{00000000-0005-0000-0000-0000AC1D0000}"/>
    <cellStyle name="Normal 5 3 9 2" xfId="8431" xr:uid="{00000000-0005-0000-0000-0000AD1D0000}"/>
    <cellStyle name="Normal 5 3 9 2 2" xfId="17199" xr:uid="{00000000-0005-0000-0000-0000AD1D0000}"/>
    <cellStyle name="Normal 5 3 9 3" xfId="12990" xr:uid="{00000000-0005-0000-0000-0000AC1D0000}"/>
    <cellStyle name="Normal 5 4" xfId="203" xr:uid="{00000000-0005-0000-0000-0000AE1D0000}"/>
    <cellStyle name="Normal 5 4 10" xfId="2810" xr:uid="{00000000-0005-0000-0000-0000AF1D0000}"/>
    <cellStyle name="Normal 5 4 10 2" xfId="7029" xr:uid="{00000000-0005-0000-0000-0000B01D0000}"/>
    <cellStyle name="Normal 5 4 10 2 2" xfId="15797" xr:uid="{00000000-0005-0000-0000-0000B01D0000}"/>
    <cellStyle name="Normal 5 4 10 3" xfId="11588" xr:uid="{00000000-0005-0000-0000-0000AF1D0000}"/>
    <cellStyle name="Normal 5 4 11" xfId="4867" xr:uid="{00000000-0005-0000-0000-0000B11D0000}"/>
    <cellStyle name="Normal 5 4 11 2" xfId="13635" xr:uid="{00000000-0005-0000-0000-0000B11D0000}"/>
    <cellStyle name="Normal 5 4 12" xfId="642" xr:uid="{00000000-0005-0000-0000-0000B21D0000}"/>
    <cellStyle name="Normal 5 4 12 2" xfId="9426" xr:uid="{00000000-0005-0000-0000-0000B21D0000}"/>
    <cellStyle name="Normal 5 4 13" xfId="567" xr:uid="{00000000-0005-0000-0000-0000B31D0000}"/>
    <cellStyle name="Normal 5 4 13 2" xfId="9354" xr:uid="{00000000-0005-0000-0000-0000B31D0000}"/>
    <cellStyle name="Normal 5 4 14" xfId="9051" xr:uid="{00000000-0005-0000-0000-0000AE1D0000}"/>
    <cellStyle name="Normal 5 4 2" xfId="260" xr:uid="{00000000-0005-0000-0000-0000B41D0000}"/>
    <cellStyle name="Normal 5 4 2 10" xfId="746" xr:uid="{00000000-0005-0000-0000-0000B51D0000}"/>
    <cellStyle name="Normal 5 4 2 10 2" xfId="9528" xr:uid="{00000000-0005-0000-0000-0000B51D0000}"/>
    <cellStyle name="Normal 5 4 2 11" xfId="9066" xr:uid="{00000000-0005-0000-0000-0000B41D0000}"/>
    <cellStyle name="Normal 5 4 2 2" xfId="379" xr:uid="{00000000-0005-0000-0000-0000B61D0000}"/>
    <cellStyle name="Normal 5 4 2 2 10" xfId="9169" xr:uid="{00000000-0005-0000-0000-0000B61D0000}"/>
    <cellStyle name="Normal 5 4 2 2 2" xfId="536" xr:uid="{00000000-0005-0000-0000-0000B71D0000}"/>
    <cellStyle name="Normal 5 4 2 2 2 2" xfId="2367" xr:uid="{00000000-0005-0000-0000-0000B81D0000}"/>
    <cellStyle name="Normal 5 4 2 2 2 2 2" xfId="3547" xr:uid="{00000000-0005-0000-0000-0000B91D0000}"/>
    <cellStyle name="Normal 5 4 2 2 2 2 2 2" xfId="7765" xr:uid="{00000000-0005-0000-0000-0000BA1D0000}"/>
    <cellStyle name="Normal 5 4 2 2 2 2 2 2 2" xfId="16533" xr:uid="{00000000-0005-0000-0000-0000BA1D0000}"/>
    <cellStyle name="Normal 5 4 2 2 2 2 2 3" xfId="12324" xr:uid="{00000000-0005-0000-0000-0000B91D0000}"/>
    <cellStyle name="Normal 5 4 2 2 2 2 3" xfId="6588" xr:uid="{00000000-0005-0000-0000-0000BB1D0000}"/>
    <cellStyle name="Normal 5 4 2 2 2 2 3 2" xfId="15356" xr:uid="{00000000-0005-0000-0000-0000BB1D0000}"/>
    <cellStyle name="Normal 5 4 2 2 2 2 4" xfId="11147" xr:uid="{00000000-0005-0000-0000-0000B81D0000}"/>
    <cellStyle name="Normal 5 4 2 2 2 3" xfId="3146" xr:uid="{00000000-0005-0000-0000-0000BC1D0000}"/>
    <cellStyle name="Normal 5 4 2 2 2 3 2" xfId="7365" xr:uid="{00000000-0005-0000-0000-0000BD1D0000}"/>
    <cellStyle name="Normal 5 4 2 2 2 3 2 2" xfId="16133" xr:uid="{00000000-0005-0000-0000-0000BD1D0000}"/>
    <cellStyle name="Normal 5 4 2 2 2 3 3" xfId="11924" xr:uid="{00000000-0005-0000-0000-0000BC1D0000}"/>
    <cellStyle name="Normal 5 4 2 2 2 4" xfId="5514" xr:uid="{00000000-0005-0000-0000-0000BE1D0000}"/>
    <cellStyle name="Normal 5 4 2 2 2 4 2" xfId="14282" xr:uid="{00000000-0005-0000-0000-0000BE1D0000}"/>
    <cellStyle name="Normal 5 4 2 2 2 5" xfId="1291" xr:uid="{00000000-0005-0000-0000-0000BF1D0000}"/>
    <cellStyle name="Normal 5 4 2 2 2 5 2" xfId="10073" xr:uid="{00000000-0005-0000-0000-0000BF1D0000}"/>
    <cellStyle name="Normal 5 4 2 2 2 6" xfId="9323" xr:uid="{00000000-0005-0000-0000-0000B71D0000}"/>
    <cellStyle name="Normal 5 4 2 2 3" xfId="1448" xr:uid="{00000000-0005-0000-0000-0000C01D0000}"/>
    <cellStyle name="Normal 5 4 2 2 3 2" xfId="2524" xr:uid="{00000000-0005-0000-0000-0000C11D0000}"/>
    <cellStyle name="Normal 5 4 2 2 3 2 2" xfId="6745" xr:uid="{00000000-0005-0000-0000-0000C21D0000}"/>
    <cellStyle name="Normal 5 4 2 2 3 2 2 2" xfId="15513" xr:uid="{00000000-0005-0000-0000-0000C21D0000}"/>
    <cellStyle name="Normal 5 4 2 2 3 2 3" xfId="11304" xr:uid="{00000000-0005-0000-0000-0000C11D0000}"/>
    <cellStyle name="Normal 5 4 2 2 3 3" xfId="3329" xr:uid="{00000000-0005-0000-0000-0000C31D0000}"/>
    <cellStyle name="Normal 5 4 2 2 3 3 2" xfId="7547" xr:uid="{00000000-0005-0000-0000-0000C41D0000}"/>
    <cellStyle name="Normal 5 4 2 2 3 3 2 2" xfId="16315" xr:uid="{00000000-0005-0000-0000-0000C41D0000}"/>
    <cellStyle name="Normal 5 4 2 2 3 3 3" xfId="12106" xr:uid="{00000000-0005-0000-0000-0000C31D0000}"/>
    <cellStyle name="Normal 5 4 2 2 3 4" xfId="5671" xr:uid="{00000000-0005-0000-0000-0000C51D0000}"/>
    <cellStyle name="Normal 5 4 2 2 3 4 2" xfId="14439" xr:uid="{00000000-0005-0000-0000-0000C51D0000}"/>
    <cellStyle name="Normal 5 4 2 2 3 5" xfId="10230" xr:uid="{00000000-0005-0000-0000-0000C01D0000}"/>
    <cellStyle name="Normal 5 4 2 2 4" xfId="1605" xr:uid="{00000000-0005-0000-0000-0000C61D0000}"/>
    <cellStyle name="Normal 5 4 2 2 4 2" xfId="2681" xr:uid="{00000000-0005-0000-0000-0000C71D0000}"/>
    <cellStyle name="Normal 5 4 2 2 4 2 2" xfId="6902" xr:uid="{00000000-0005-0000-0000-0000C81D0000}"/>
    <cellStyle name="Normal 5 4 2 2 4 2 2 2" xfId="15670" xr:uid="{00000000-0005-0000-0000-0000C81D0000}"/>
    <cellStyle name="Normal 5 4 2 2 4 2 3" xfId="11461" xr:uid="{00000000-0005-0000-0000-0000C71D0000}"/>
    <cellStyle name="Normal 5 4 2 2 4 3" xfId="3744" xr:uid="{00000000-0005-0000-0000-0000C91D0000}"/>
    <cellStyle name="Normal 5 4 2 2 4 3 2" xfId="7961" xr:uid="{00000000-0005-0000-0000-0000CA1D0000}"/>
    <cellStyle name="Normal 5 4 2 2 4 3 2 2" xfId="16729" xr:uid="{00000000-0005-0000-0000-0000CA1D0000}"/>
    <cellStyle name="Normal 5 4 2 2 4 3 3" xfId="12520" xr:uid="{00000000-0005-0000-0000-0000C91D0000}"/>
    <cellStyle name="Normal 5 4 2 2 4 4" xfId="5828" xr:uid="{00000000-0005-0000-0000-0000CB1D0000}"/>
    <cellStyle name="Normal 5 4 2 2 4 4 2" xfId="14596" xr:uid="{00000000-0005-0000-0000-0000CB1D0000}"/>
    <cellStyle name="Normal 5 4 2 2 4 5" xfId="10387" xr:uid="{00000000-0005-0000-0000-0000C61D0000}"/>
    <cellStyle name="Normal 5 4 2 2 5" xfId="1134" xr:uid="{00000000-0005-0000-0000-0000CC1D0000}"/>
    <cellStyle name="Normal 5 4 2 2 5 2" xfId="2210" xr:uid="{00000000-0005-0000-0000-0000CD1D0000}"/>
    <cellStyle name="Normal 5 4 2 2 5 2 2" xfId="6431" xr:uid="{00000000-0005-0000-0000-0000CE1D0000}"/>
    <cellStyle name="Normal 5 4 2 2 5 2 2 2" xfId="15199" xr:uid="{00000000-0005-0000-0000-0000CE1D0000}"/>
    <cellStyle name="Normal 5 4 2 2 5 2 3" xfId="10990" xr:uid="{00000000-0005-0000-0000-0000CD1D0000}"/>
    <cellStyle name="Normal 5 4 2 2 5 3" xfId="3899" xr:uid="{00000000-0005-0000-0000-0000CF1D0000}"/>
    <cellStyle name="Normal 5 4 2 2 5 3 2" xfId="8116" xr:uid="{00000000-0005-0000-0000-0000D01D0000}"/>
    <cellStyle name="Normal 5 4 2 2 5 3 2 2" xfId="16884" xr:uid="{00000000-0005-0000-0000-0000D01D0000}"/>
    <cellStyle name="Normal 5 4 2 2 5 3 3" xfId="12675" xr:uid="{00000000-0005-0000-0000-0000CF1D0000}"/>
    <cellStyle name="Normal 5 4 2 2 5 4" xfId="5357" xr:uid="{00000000-0005-0000-0000-0000D11D0000}"/>
    <cellStyle name="Normal 5 4 2 2 5 4 2" xfId="14125" xr:uid="{00000000-0005-0000-0000-0000D11D0000}"/>
    <cellStyle name="Normal 5 4 2 2 5 5" xfId="9916" xr:uid="{00000000-0005-0000-0000-0000CC1D0000}"/>
    <cellStyle name="Normal 5 4 2 2 6" xfId="2014" xr:uid="{00000000-0005-0000-0000-0000D21D0000}"/>
    <cellStyle name="Normal 5 4 2 2 6 2" xfId="6235" xr:uid="{00000000-0005-0000-0000-0000D31D0000}"/>
    <cellStyle name="Normal 5 4 2 2 6 2 2" xfId="15003" xr:uid="{00000000-0005-0000-0000-0000D31D0000}"/>
    <cellStyle name="Normal 5 4 2 2 6 3" xfId="10794" xr:uid="{00000000-0005-0000-0000-0000D21D0000}"/>
    <cellStyle name="Normal 5 4 2 2 7" xfId="2928" xr:uid="{00000000-0005-0000-0000-0000D41D0000}"/>
    <cellStyle name="Normal 5 4 2 2 7 2" xfId="7147" xr:uid="{00000000-0005-0000-0000-0000D51D0000}"/>
    <cellStyle name="Normal 5 4 2 2 7 2 2" xfId="15915" xr:uid="{00000000-0005-0000-0000-0000D51D0000}"/>
    <cellStyle name="Normal 5 4 2 2 7 3" xfId="11706" xr:uid="{00000000-0005-0000-0000-0000D41D0000}"/>
    <cellStyle name="Normal 5 4 2 2 8" xfId="5161" xr:uid="{00000000-0005-0000-0000-0000D61D0000}"/>
    <cellStyle name="Normal 5 4 2 2 8 2" xfId="13929" xr:uid="{00000000-0005-0000-0000-0000D61D0000}"/>
    <cellStyle name="Normal 5 4 2 2 9" xfId="938" xr:uid="{00000000-0005-0000-0000-0000D71D0000}"/>
    <cellStyle name="Normal 5 4 2 2 9 2" xfId="9720" xr:uid="{00000000-0005-0000-0000-0000D71D0000}"/>
    <cellStyle name="Normal 5 4 2 3" xfId="433" xr:uid="{00000000-0005-0000-0000-0000D81D0000}"/>
    <cellStyle name="Normal 5 4 2 3 2" xfId="2264" xr:uid="{00000000-0005-0000-0000-0000D91D0000}"/>
    <cellStyle name="Normal 5 4 2 3 2 2" xfId="3444" xr:uid="{00000000-0005-0000-0000-0000DA1D0000}"/>
    <cellStyle name="Normal 5 4 2 3 2 2 2" xfId="7662" xr:uid="{00000000-0005-0000-0000-0000DB1D0000}"/>
    <cellStyle name="Normal 5 4 2 3 2 2 2 2" xfId="16430" xr:uid="{00000000-0005-0000-0000-0000DB1D0000}"/>
    <cellStyle name="Normal 5 4 2 3 2 2 3" xfId="12221" xr:uid="{00000000-0005-0000-0000-0000DA1D0000}"/>
    <cellStyle name="Normal 5 4 2 3 2 3" xfId="6485" xr:uid="{00000000-0005-0000-0000-0000DC1D0000}"/>
    <cellStyle name="Normal 5 4 2 3 2 3 2" xfId="15253" xr:uid="{00000000-0005-0000-0000-0000DC1D0000}"/>
    <cellStyle name="Normal 5 4 2 3 2 4" xfId="11044" xr:uid="{00000000-0005-0000-0000-0000D91D0000}"/>
    <cellStyle name="Normal 5 4 2 3 3" xfId="3043" xr:uid="{00000000-0005-0000-0000-0000DD1D0000}"/>
    <cellStyle name="Normal 5 4 2 3 3 2" xfId="7262" xr:uid="{00000000-0005-0000-0000-0000DE1D0000}"/>
    <cellStyle name="Normal 5 4 2 3 3 2 2" xfId="16030" xr:uid="{00000000-0005-0000-0000-0000DE1D0000}"/>
    <cellStyle name="Normal 5 4 2 3 3 3" xfId="11821" xr:uid="{00000000-0005-0000-0000-0000DD1D0000}"/>
    <cellStyle name="Normal 5 4 2 3 4" xfId="5411" xr:uid="{00000000-0005-0000-0000-0000DF1D0000}"/>
    <cellStyle name="Normal 5 4 2 3 4 2" xfId="14179" xr:uid="{00000000-0005-0000-0000-0000DF1D0000}"/>
    <cellStyle name="Normal 5 4 2 3 5" xfId="1188" xr:uid="{00000000-0005-0000-0000-0000E01D0000}"/>
    <cellStyle name="Normal 5 4 2 3 5 2" xfId="9970" xr:uid="{00000000-0005-0000-0000-0000E01D0000}"/>
    <cellStyle name="Normal 5 4 2 3 6" xfId="9220" xr:uid="{00000000-0005-0000-0000-0000D81D0000}"/>
    <cellStyle name="Normal 5 4 2 4" xfId="1345" xr:uid="{00000000-0005-0000-0000-0000E11D0000}"/>
    <cellStyle name="Normal 5 4 2 4 2" xfId="2421" xr:uid="{00000000-0005-0000-0000-0000E21D0000}"/>
    <cellStyle name="Normal 5 4 2 4 2 2" xfId="4439" xr:uid="{00000000-0005-0000-0000-0000E31D0000}"/>
    <cellStyle name="Normal 5 4 2 4 2 2 2" xfId="8654" xr:uid="{00000000-0005-0000-0000-0000E41D0000}"/>
    <cellStyle name="Normal 5 4 2 4 2 2 2 2" xfId="17422" xr:uid="{00000000-0005-0000-0000-0000E41D0000}"/>
    <cellStyle name="Normal 5 4 2 4 2 2 3" xfId="13213" xr:uid="{00000000-0005-0000-0000-0000E31D0000}"/>
    <cellStyle name="Normal 5 4 2 4 2 3" xfId="6642" xr:uid="{00000000-0005-0000-0000-0000E51D0000}"/>
    <cellStyle name="Normal 5 4 2 4 2 3 2" xfId="15410" xr:uid="{00000000-0005-0000-0000-0000E51D0000}"/>
    <cellStyle name="Normal 5 4 2 4 2 4" xfId="11201" xr:uid="{00000000-0005-0000-0000-0000E21D0000}"/>
    <cellStyle name="Normal 5 4 2 4 3" xfId="3226" xr:uid="{00000000-0005-0000-0000-0000E61D0000}"/>
    <cellStyle name="Normal 5 4 2 4 3 2" xfId="7444" xr:uid="{00000000-0005-0000-0000-0000E71D0000}"/>
    <cellStyle name="Normal 5 4 2 4 3 2 2" xfId="16212" xr:uid="{00000000-0005-0000-0000-0000E71D0000}"/>
    <cellStyle name="Normal 5 4 2 4 3 3" xfId="12003" xr:uid="{00000000-0005-0000-0000-0000E61D0000}"/>
    <cellStyle name="Normal 5 4 2 4 4" xfId="5568" xr:uid="{00000000-0005-0000-0000-0000E81D0000}"/>
    <cellStyle name="Normal 5 4 2 4 4 2" xfId="14336" xr:uid="{00000000-0005-0000-0000-0000E81D0000}"/>
    <cellStyle name="Normal 5 4 2 4 5" xfId="10127" xr:uid="{00000000-0005-0000-0000-0000E11D0000}"/>
    <cellStyle name="Normal 5 4 2 5" xfId="1502" xr:uid="{00000000-0005-0000-0000-0000E91D0000}"/>
    <cellStyle name="Normal 5 4 2 5 2" xfId="2578" xr:uid="{00000000-0005-0000-0000-0000EA1D0000}"/>
    <cellStyle name="Normal 5 4 2 5 2 2" xfId="4045" xr:uid="{00000000-0005-0000-0000-0000EB1D0000}"/>
    <cellStyle name="Normal 5 4 2 5 2 2 2" xfId="8261" xr:uid="{00000000-0005-0000-0000-0000EC1D0000}"/>
    <cellStyle name="Normal 5 4 2 5 2 2 2 2" xfId="17029" xr:uid="{00000000-0005-0000-0000-0000EC1D0000}"/>
    <cellStyle name="Normal 5 4 2 5 2 2 3" xfId="12820" xr:uid="{00000000-0005-0000-0000-0000EB1D0000}"/>
    <cellStyle name="Normal 5 4 2 5 2 3" xfId="6799" xr:uid="{00000000-0005-0000-0000-0000ED1D0000}"/>
    <cellStyle name="Normal 5 4 2 5 2 3 2" xfId="15567" xr:uid="{00000000-0005-0000-0000-0000ED1D0000}"/>
    <cellStyle name="Normal 5 4 2 5 2 4" xfId="11358" xr:uid="{00000000-0005-0000-0000-0000EA1D0000}"/>
    <cellStyle name="Normal 5 4 2 5 3" xfId="3647" xr:uid="{00000000-0005-0000-0000-0000EE1D0000}"/>
    <cellStyle name="Normal 5 4 2 5 3 2" xfId="7864" xr:uid="{00000000-0005-0000-0000-0000EF1D0000}"/>
    <cellStyle name="Normal 5 4 2 5 3 2 2" xfId="16632" xr:uid="{00000000-0005-0000-0000-0000EF1D0000}"/>
    <cellStyle name="Normal 5 4 2 5 3 3" xfId="12423" xr:uid="{00000000-0005-0000-0000-0000EE1D0000}"/>
    <cellStyle name="Normal 5 4 2 5 4" xfId="5725" xr:uid="{00000000-0005-0000-0000-0000F01D0000}"/>
    <cellStyle name="Normal 5 4 2 5 4 2" xfId="14493" xr:uid="{00000000-0005-0000-0000-0000F01D0000}"/>
    <cellStyle name="Normal 5 4 2 5 5" xfId="10284" xr:uid="{00000000-0005-0000-0000-0000E91D0000}"/>
    <cellStyle name="Normal 5 4 2 6" xfId="1031" xr:uid="{00000000-0005-0000-0000-0000F11D0000}"/>
    <cellStyle name="Normal 5 4 2 6 2" xfId="2107" xr:uid="{00000000-0005-0000-0000-0000F21D0000}"/>
    <cellStyle name="Normal 5 4 2 6 2 2" xfId="6328" xr:uid="{00000000-0005-0000-0000-0000F31D0000}"/>
    <cellStyle name="Normal 5 4 2 6 2 2 2" xfId="15096" xr:uid="{00000000-0005-0000-0000-0000F31D0000}"/>
    <cellStyle name="Normal 5 4 2 6 2 3" xfId="10887" xr:uid="{00000000-0005-0000-0000-0000F21D0000}"/>
    <cellStyle name="Normal 5 4 2 6 3" xfId="3797" xr:uid="{00000000-0005-0000-0000-0000F41D0000}"/>
    <cellStyle name="Normal 5 4 2 6 3 2" xfId="8014" xr:uid="{00000000-0005-0000-0000-0000F51D0000}"/>
    <cellStyle name="Normal 5 4 2 6 3 2 2" xfId="16782" xr:uid="{00000000-0005-0000-0000-0000F51D0000}"/>
    <cellStyle name="Normal 5 4 2 6 3 3" xfId="12573" xr:uid="{00000000-0005-0000-0000-0000F41D0000}"/>
    <cellStyle name="Normal 5 4 2 6 4" xfId="5254" xr:uid="{00000000-0005-0000-0000-0000F61D0000}"/>
    <cellStyle name="Normal 5 4 2 6 4 2" xfId="14022" xr:uid="{00000000-0005-0000-0000-0000F61D0000}"/>
    <cellStyle name="Normal 5 4 2 6 5" xfId="9813" xr:uid="{00000000-0005-0000-0000-0000F11D0000}"/>
    <cellStyle name="Normal 5 4 2 7" xfId="1822" xr:uid="{00000000-0005-0000-0000-0000F71D0000}"/>
    <cellStyle name="Normal 5 4 2 7 2" xfId="6043" xr:uid="{00000000-0005-0000-0000-0000F81D0000}"/>
    <cellStyle name="Normal 5 4 2 7 2 2" xfId="14811" xr:uid="{00000000-0005-0000-0000-0000F81D0000}"/>
    <cellStyle name="Normal 5 4 2 7 3" xfId="10602" xr:uid="{00000000-0005-0000-0000-0000F71D0000}"/>
    <cellStyle name="Normal 5 4 2 8" xfId="2825" xr:uid="{00000000-0005-0000-0000-0000F91D0000}"/>
    <cellStyle name="Normal 5 4 2 8 2" xfId="7044" xr:uid="{00000000-0005-0000-0000-0000FA1D0000}"/>
    <cellStyle name="Normal 5 4 2 8 2 2" xfId="15812" xr:uid="{00000000-0005-0000-0000-0000FA1D0000}"/>
    <cellStyle name="Normal 5 4 2 8 3" xfId="11603" xr:uid="{00000000-0005-0000-0000-0000F91D0000}"/>
    <cellStyle name="Normal 5 4 2 9" xfId="4969" xr:uid="{00000000-0005-0000-0000-0000FB1D0000}"/>
    <cellStyle name="Normal 5 4 2 9 2" xfId="13737" xr:uid="{00000000-0005-0000-0000-0000FB1D0000}"/>
    <cellStyle name="Normal 5 4 3" xfId="330" xr:uid="{00000000-0005-0000-0000-0000FC1D0000}"/>
    <cellStyle name="Normal 5 4 3 10" xfId="9124" xr:uid="{00000000-0005-0000-0000-0000FC1D0000}"/>
    <cellStyle name="Normal 5 4 3 2" xfId="491" xr:uid="{00000000-0005-0000-0000-0000FD1D0000}"/>
    <cellStyle name="Normal 5 4 3 2 2" xfId="2322" xr:uid="{00000000-0005-0000-0000-0000FE1D0000}"/>
    <cellStyle name="Normal 5 4 3 2 2 2" xfId="3502" xr:uid="{00000000-0005-0000-0000-0000FF1D0000}"/>
    <cellStyle name="Normal 5 4 3 2 2 2 2" xfId="7720" xr:uid="{00000000-0005-0000-0000-0000001E0000}"/>
    <cellStyle name="Normal 5 4 3 2 2 2 2 2" xfId="16488" xr:uid="{00000000-0005-0000-0000-0000001E0000}"/>
    <cellStyle name="Normal 5 4 3 2 2 2 3" xfId="12279" xr:uid="{00000000-0005-0000-0000-0000FF1D0000}"/>
    <cellStyle name="Normal 5 4 3 2 2 3" xfId="6543" xr:uid="{00000000-0005-0000-0000-0000011E0000}"/>
    <cellStyle name="Normal 5 4 3 2 2 3 2" xfId="15311" xr:uid="{00000000-0005-0000-0000-0000011E0000}"/>
    <cellStyle name="Normal 5 4 3 2 2 4" xfId="11102" xr:uid="{00000000-0005-0000-0000-0000FE1D0000}"/>
    <cellStyle name="Normal 5 4 3 2 3" xfId="4651" xr:uid="{00000000-0005-0000-0000-0000021E0000}"/>
    <cellStyle name="Normal 5 4 3 2 3 2" xfId="8861" xr:uid="{00000000-0005-0000-0000-0000031E0000}"/>
    <cellStyle name="Normal 5 4 3 2 3 2 2" xfId="17629" xr:uid="{00000000-0005-0000-0000-0000031E0000}"/>
    <cellStyle name="Normal 5 4 3 2 3 3" xfId="13420" xr:uid="{00000000-0005-0000-0000-0000021E0000}"/>
    <cellStyle name="Normal 5 4 3 2 4" xfId="3101" xr:uid="{00000000-0005-0000-0000-0000041E0000}"/>
    <cellStyle name="Normal 5 4 3 2 4 2" xfId="7320" xr:uid="{00000000-0005-0000-0000-0000051E0000}"/>
    <cellStyle name="Normal 5 4 3 2 4 2 2" xfId="16088" xr:uid="{00000000-0005-0000-0000-0000051E0000}"/>
    <cellStyle name="Normal 5 4 3 2 4 3" xfId="11879" xr:uid="{00000000-0005-0000-0000-0000041E0000}"/>
    <cellStyle name="Normal 5 4 3 2 5" xfId="5469" xr:uid="{00000000-0005-0000-0000-0000061E0000}"/>
    <cellStyle name="Normal 5 4 3 2 5 2" xfId="14237" xr:uid="{00000000-0005-0000-0000-0000061E0000}"/>
    <cellStyle name="Normal 5 4 3 2 6" xfId="1246" xr:uid="{00000000-0005-0000-0000-0000071E0000}"/>
    <cellStyle name="Normal 5 4 3 2 6 2" xfId="10028" xr:uid="{00000000-0005-0000-0000-0000071E0000}"/>
    <cellStyle name="Normal 5 4 3 2 7" xfId="9278" xr:uid="{00000000-0005-0000-0000-0000FD1D0000}"/>
    <cellStyle name="Normal 5 4 3 3" xfId="1403" xr:uid="{00000000-0005-0000-0000-0000081E0000}"/>
    <cellStyle name="Normal 5 4 3 3 2" xfId="2479" xr:uid="{00000000-0005-0000-0000-0000091E0000}"/>
    <cellStyle name="Normal 5 4 3 3 2 2" xfId="4160" xr:uid="{00000000-0005-0000-0000-00000A1E0000}"/>
    <cellStyle name="Normal 5 4 3 3 2 2 2" xfId="8375" xr:uid="{00000000-0005-0000-0000-00000B1E0000}"/>
    <cellStyle name="Normal 5 4 3 3 2 2 2 2" xfId="17143" xr:uid="{00000000-0005-0000-0000-00000B1E0000}"/>
    <cellStyle name="Normal 5 4 3 3 2 2 3" xfId="12934" xr:uid="{00000000-0005-0000-0000-00000A1E0000}"/>
    <cellStyle name="Normal 5 4 3 3 2 3" xfId="6700" xr:uid="{00000000-0005-0000-0000-00000C1E0000}"/>
    <cellStyle name="Normal 5 4 3 3 2 3 2" xfId="15468" xr:uid="{00000000-0005-0000-0000-00000C1E0000}"/>
    <cellStyle name="Normal 5 4 3 3 2 4" xfId="11259" xr:uid="{00000000-0005-0000-0000-0000091E0000}"/>
    <cellStyle name="Normal 5 4 3 3 3" xfId="3284" xr:uid="{00000000-0005-0000-0000-00000D1E0000}"/>
    <cellStyle name="Normal 5 4 3 3 3 2" xfId="7502" xr:uid="{00000000-0005-0000-0000-00000E1E0000}"/>
    <cellStyle name="Normal 5 4 3 3 3 2 2" xfId="16270" xr:uid="{00000000-0005-0000-0000-00000E1E0000}"/>
    <cellStyle name="Normal 5 4 3 3 3 3" xfId="12061" xr:uid="{00000000-0005-0000-0000-00000D1E0000}"/>
    <cellStyle name="Normal 5 4 3 3 4" xfId="5626" xr:uid="{00000000-0005-0000-0000-00000F1E0000}"/>
    <cellStyle name="Normal 5 4 3 3 4 2" xfId="14394" xr:uid="{00000000-0005-0000-0000-00000F1E0000}"/>
    <cellStyle name="Normal 5 4 3 3 5" xfId="10185" xr:uid="{00000000-0005-0000-0000-0000081E0000}"/>
    <cellStyle name="Normal 5 4 3 4" xfId="1560" xr:uid="{00000000-0005-0000-0000-0000101E0000}"/>
    <cellStyle name="Normal 5 4 3 4 2" xfId="2636" xr:uid="{00000000-0005-0000-0000-0000111E0000}"/>
    <cellStyle name="Normal 5 4 3 4 2 2" xfId="6857" xr:uid="{00000000-0005-0000-0000-0000121E0000}"/>
    <cellStyle name="Normal 5 4 3 4 2 2 2" xfId="15625" xr:uid="{00000000-0005-0000-0000-0000121E0000}"/>
    <cellStyle name="Normal 5 4 3 4 2 3" xfId="11416" xr:uid="{00000000-0005-0000-0000-0000111E0000}"/>
    <cellStyle name="Normal 5 4 3 4 3" xfId="3699" xr:uid="{00000000-0005-0000-0000-0000131E0000}"/>
    <cellStyle name="Normal 5 4 3 4 3 2" xfId="7916" xr:uid="{00000000-0005-0000-0000-0000141E0000}"/>
    <cellStyle name="Normal 5 4 3 4 3 2 2" xfId="16684" xr:uid="{00000000-0005-0000-0000-0000141E0000}"/>
    <cellStyle name="Normal 5 4 3 4 3 3" xfId="12475" xr:uid="{00000000-0005-0000-0000-0000131E0000}"/>
    <cellStyle name="Normal 5 4 3 4 4" xfId="5783" xr:uid="{00000000-0005-0000-0000-0000151E0000}"/>
    <cellStyle name="Normal 5 4 3 4 4 2" xfId="14551" xr:uid="{00000000-0005-0000-0000-0000151E0000}"/>
    <cellStyle name="Normal 5 4 3 4 5" xfId="10342" xr:uid="{00000000-0005-0000-0000-0000101E0000}"/>
    <cellStyle name="Normal 5 4 3 5" xfId="1089" xr:uid="{00000000-0005-0000-0000-0000161E0000}"/>
    <cellStyle name="Normal 5 4 3 5 2" xfId="2165" xr:uid="{00000000-0005-0000-0000-0000171E0000}"/>
    <cellStyle name="Normal 5 4 3 5 2 2" xfId="6386" xr:uid="{00000000-0005-0000-0000-0000181E0000}"/>
    <cellStyle name="Normal 5 4 3 5 2 2 2" xfId="15154" xr:uid="{00000000-0005-0000-0000-0000181E0000}"/>
    <cellStyle name="Normal 5 4 3 5 2 3" xfId="10945" xr:uid="{00000000-0005-0000-0000-0000171E0000}"/>
    <cellStyle name="Normal 5 4 3 5 3" xfId="3854" xr:uid="{00000000-0005-0000-0000-0000191E0000}"/>
    <cellStyle name="Normal 5 4 3 5 3 2" xfId="8071" xr:uid="{00000000-0005-0000-0000-00001A1E0000}"/>
    <cellStyle name="Normal 5 4 3 5 3 2 2" xfId="16839" xr:uid="{00000000-0005-0000-0000-00001A1E0000}"/>
    <cellStyle name="Normal 5 4 3 5 3 3" xfId="12630" xr:uid="{00000000-0005-0000-0000-0000191E0000}"/>
    <cellStyle name="Normal 5 4 3 5 4" xfId="5312" xr:uid="{00000000-0005-0000-0000-00001B1E0000}"/>
    <cellStyle name="Normal 5 4 3 5 4 2" xfId="14080" xr:uid="{00000000-0005-0000-0000-00001B1E0000}"/>
    <cellStyle name="Normal 5 4 3 5 5" xfId="9871" xr:uid="{00000000-0005-0000-0000-0000161E0000}"/>
    <cellStyle name="Normal 5 4 3 6" xfId="1911" xr:uid="{00000000-0005-0000-0000-00001C1E0000}"/>
    <cellStyle name="Normal 5 4 3 6 2" xfId="6132" xr:uid="{00000000-0005-0000-0000-00001D1E0000}"/>
    <cellStyle name="Normal 5 4 3 6 2 2" xfId="14900" xr:uid="{00000000-0005-0000-0000-00001D1E0000}"/>
    <cellStyle name="Normal 5 4 3 6 3" xfId="10691" xr:uid="{00000000-0005-0000-0000-00001C1E0000}"/>
    <cellStyle name="Normal 5 4 3 7" xfId="2883" xr:uid="{00000000-0005-0000-0000-00001E1E0000}"/>
    <cellStyle name="Normal 5 4 3 7 2" xfId="7102" xr:uid="{00000000-0005-0000-0000-00001F1E0000}"/>
    <cellStyle name="Normal 5 4 3 7 2 2" xfId="15870" xr:uid="{00000000-0005-0000-0000-00001F1E0000}"/>
    <cellStyle name="Normal 5 4 3 7 3" xfId="11661" xr:uid="{00000000-0005-0000-0000-00001E1E0000}"/>
    <cellStyle name="Normal 5 4 3 8" xfId="5058" xr:uid="{00000000-0005-0000-0000-0000201E0000}"/>
    <cellStyle name="Normal 5 4 3 8 2" xfId="13826" xr:uid="{00000000-0005-0000-0000-0000201E0000}"/>
    <cellStyle name="Normal 5 4 3 9" xfId="835" xr:uid="{00000000-0005-0000-0000-0000211E0000}"/>
    <cellStyle name="Normal 5 4 3 9 2" xfId="9617" xr:uid="{00000000-0005-0000-0000-0000211E0000}"/>
    <cellStyle name="Normal 5 4 4" xfId="418" xr:uid="{00000000-0005-0000-0000-0000221E0000}"/>
    <cellStyle name="Normal 5 4 4 2" xfId="1168" xr:uid="{00000000-0005-0000-0000-0000231E0000}"/>
    <cellStyle name="Normal 5 4 4 2 2" xfId="2244" xr:uid="{00000000-0005-0000-0000-0000241E0000}"/>
    <cellStyle name="Normal 5 4 4 2 2 2" xfId="4466" xr:uid="{00000000-0005-0000-0000-0000251E0000}"/>
    <cellStyle name="Normal 5 4 4 2 2 2 2" xfId="8681" xr:uid="{00000000-0005-0000-0000-0000261E0000}"/>
    <cellStyle name="Normal 5 4 4 2 2 2 2 2" xfId="17449" xr:uid="{00000000-0005-0000-0000-0000261E0000}"/>
    <cellStyle name="Normal 5 4 4 2 2 2 3" xfId="13240" xr:uid="{00000000-0005-0000-0000-0000251E0000}"/>
    <cellStyle name="Normal 5 4 4 2 2 3" xfId="6465" xr:uid="{00000000-0005-0000-0000-0000271E0000}"/>
    <cellStyle name="Normal 5 4 4 2 2 3 2" xfId="15233" xr:uid="{00000000-0005-0000-0000-0000271E0000}"/>
    <cellStyle name="Normal 5 4 4 2 2 4" xfId="11024" xr:uid="{00000000-0005-0000-0000-0000241E0000}"/>
    <cellStyle name="Normal 5 4 4 2 3" xfId="3429" xr:uid="{00000000-0005-0000-0000-0000281E0000}"/>
    <cellStyle name="Normal 5 4 4 2 3 2" xfId="7647" xr:uid="{00000000-0005-0000-0000-0000291E0000}"/>
    <cellStyle name="Normal 5 4 4 2 3 2 2" xfId="16415" xr:uid="{00000000-0005-0000-0000-0000291E0000}"/>
    <cellStyle name="Normal 5 4 4 2 3 3" xfId="12206" xr:uid="{00000000-0005-0000-0000-0000281E0000}"/>
    <cellStyle name="Normal 5 4 4 2 4" xfId="5391" xr:uid="{00000000-0005-0000-0000-00002A1E0000}"/>
    <cellStyle name="Normal 5 4 4 2 4 2" xfId="14159" xr:uid="{00000000-0005-0000-0000-00002A1E0000}"/>
    <cellStyle name="Normal 5 4 4 2 5" xfId="9950" xr:uid="{00000000-0005-0000-0000-0000231E0000}"/>
    <cellStyle name="Normal 5 4 4 3" xfId="1954" xr:uid="{00000000-0005-0000-0000-00002B1E0000}"/>
    <cellStyle name="Normal 5 4 4 3 2" xfId="3632" xr:uid="{00000000-0005-0000-0000-00002C1E0000}"/>
    <cellStyle name="Normal 5 4 4 3 2 2" xfId="7849" xr:uid="{00000000-0005-0000-0000-00002D1E0000}"/>
    <cellStyle name="Normal 5 4 4 3 2 2 2" xfId="16617" xr:uid="{00000000-0005-0000-0000-00002D1E0000}"/>
    <cellStyle name="Normal 5 4 4 3 2 3" xfId="12408" xr:uid="{00000000-0005-0000-0000-00002C1E0000}"/>
    <cellStyle name="Normal 5 4 4 3 3" xfId="6175" xr:uid="{00000000-0005-0000-0000-00002E1E0000}"/>
    <cellStyle name="Normal 5 4 4 3 3 2" xfId="14943" xr:uid="{00000000-0005-0000-0000-00002E1E0000}"/>
    <cellStyle name="Normal 5 4 4 3 4" xfId="10734" xr:uid="{00000000-0005-0000-0000-00002B1E0000}"/>
    <cellStyle name="Normal 5 4 4 4" xfId="4084" xr:uid="{00000000-0005-0000-0000-00002F1E0000}"/>
    <cellStyle name="Normal 5 4 4 4 2" xfId="8300" xr:uid="{00000000-0005-0000-0000-0000301E0000}"/>
    <cellStyle name="Normal 5 4 4 4 2 2" xfId="17068" xr:uid="{00000000-0005-0000-0000-0000301E0000}"/>
    <cellStyle name="Normal 5 4 4 4 3" xfId="12859" xr:uid="{00000000-0005-0000-0000-00002F1E0000}"/>
    <cellStyle name="Normal 5 4 4 5" xfId="3028" xr:uid="{00000000-0005-0000-0000-0000311E0000}"/>
    <cellStyle name="Normal 5 4 4 5 2" xfId="7247" xr:uid="{00000000-0005-0000-0000-0000321E0000}"/>
    <cellStyle name="Normal 5 4 4 5 2 2" xfId="16015" xr:uid="{00000000-0005-0000-0000-0000321E0000}"/>
    <cellStyle name="Normal 5 4 4 5 3" xfId="11806" xr:uid="{00000000-0005-0000-0000-0000311E0000}"/>
    <cellStyle name="Normal 5 4 4 6" xfId="5101" xr:uid="{00000000-0005-0000-0000-0000331E0000}"/>
    <cellStyle name="Normal 5 4 4 6 2" xfId="13869" xr:uid="{00000000-0005-0000-0000-0000331E0000}"/>
    <cellStyle name="Normal 5 4 4 7" xfId="878" xr:uid="{00000000-0005-0000-0000-0000341E0000}"/>
    <cellStyle name="Normal 5 4 4 7 2" xfId="9660" xr:uid="{00000000-0005-0000-0000-0000341E0000}"/>
    <cellStyle name="Normal 5 4 4 8" xfId="9205" xr:uid="{00000000-0005-0000-0000-0000221E0000}"/>
    <cellStyle name="Normal 5 4 5" xfId="1325" xr:uid="{00000000-0005-0000-0000-0000351E0000}"/>
    <cellStyle name="Normal 5 4 5 2" xfId="2401" xr:uid="{00000000-0005-0000-0000-0000361E0000}"/>
    <cellStyle name="Normal 5 4 5 2 2" xfId="4380" xr:uid="{00000000-0005-0000-0000-0000371E0000}"/>
    <cellStyle name="Normal 5 4 5 2 2 2" xfId="8595" xr:uid="{00000000-0005-0000-0000-0000381E0000}"/>
    <cellStyle name="Normal 5 4 5 2 2 2 2" xfId="17363" xr:uid="{00000000-0005-0000-0000-0000381E0000}"/>
    <cellStyle name="Normal 5 4 5 2 2 3" xfId="13154" xr:uid="{00000000-0005-0000-0000-0000371E0000}"/>
    <cellStyle name="Normal 5 4 5 2 3" xfId="6622" xr:uid="{00000000-0005-0000-0000-0000391E0000}"/>
    <cellStyle name="Normal 5 4 5 2 3 2" xfId="15390" xr:uid="{00000000-0005-0000-0000-0000391E0000}"/>
    <cellStyle name="Normal 5 4 5 2 4" xfId="11181" xr:uid="{00000000-0005-0000-0000-0000361E0000}"/>
    <cellStyle name="Normal 5 4 5 3" xfId="3211" xr:uid="{00000000-0005-0000-0000-00003A1E0000}"/>
    <cellStyle name="Normal 5 4 5 3 2" xfId="7429" xr:uid="{00000000-0005-0000-0000-00003B1E0000}"/>
    <cellStyle name="Normal 5 4 5 3 2 2" xfId="16197" xr:uid="{00000000-0005-0000-0000-00003B1E0000}"/>
    <cellStyle name="Normal 5 4 5 3 3" xfId="11988" xr:uid="{00000000-0005-0000-0000-00003A1E0000}"/>
    <cellStyle name="Normal 5 4 5 4" xfId="5548" xr:uid="{00000000-0005-0000-0000-00003C1E0000}"/>
    <cellStyle name="Normal 5 4 5 4 2" xfId="14316" xr:uid="{00000000-0005-0000-0000-00003C1E0000}"/>
    <cellStyle name="Normal 5 4 5 5" xfId="10107" xr:uid="{00000000-0005-0000-0000-0000351E0000}"/>
    <cellStyle name="Normal 5 4 6" xfId="1487" xr:uid="{00000000-0005-0000-0000-00003D1E0000}"/>
    <cellStyle name="Normal 5 4 6 2" xfId="2563" xr:uid="{00000000-0005-0000-0000-00003E1E0000}"/>
    <cellStyle name="Normal 5 4 6 2 2" xfId="4326" xr:uid="{00000000-0005-0000-0000-00003F1E0000}"/>
    <cellStyle name="Normal 5 4 6 2 2 2" xfId="8541" xr:uid="{00000000-0005-0000-0000-0000401E0000}"/>
    <cellStyle name="Normal 5 4 6 2 2 2 2" xfId="17309" xr:uid="{00000000-0005-0000-0000-0000401E0000}"/>
    <cellStyle name="Normal 5 4 6 2 2 3" xfId="13100" xr:uid="{00000000-0005-0000-0000-00003F1E0000}"/>
    <cellStyle name="Normal 5 4 6 2 3" xfId="6784" xr:uid="{00000000-0005-0000-0000-0000411E0000}"/>
    <cellStyle name="Normal 5 4 6 2 3 2" xfId="15552" xr:uid="{00000000-0005-0000-0000-0000411E0000}"/>
    <cellStyle name="Normal 5 4 6 2 4" xfId="11343" xr:uid="{00000000-0005-0000-0000-00003E1E0000}"/>
    <cellStyle name="Normal 5 4 6 3" xfId="3579" xr:uid="{00000000-0005-0000-0000-0000421E0000}"/>
    <cellStyle name="Normal 5 4 6 3 2" xfId="7796" xr:uid="{00000000-0005-0000-0000-0000431E0000}"/>
    <cellStyle name="Normal 5 4 6 3 2 2" xfId="16564" xr:uid="{00000000-0005-0000-0000-0000431E0000}"/>
    <cellStyle name="Normal 5 4 6 3 3" xfId="12355" xr:uid="{00000000-0005-0000-0000-0000421E0000}"/>
    <cellStyle name="Normal 5 4 6 4" xfId="5710" xr:uid="{00000000-0005-0000-0000-0000441E0000}"/>
    <cellStyle name="Normal 5 4 6 4 2" xfId="14478" xr:uid="{00000000-0005-0000-0000-0000441E0000}"/>
    <cellStyle name="Normal 5 4 6 5" xfId="10269" xr:uid="{00000000-0005-0000-0000-00003D1E0000}"/>
    <cellStyle name="Normal 5 4 7" xfId="1011" xr:uid="{00000000-0005-0000-0000-0000451E0000}"/>
    <cellStyle name="Normal 5 4 7 2" xfId="2087" xr:uid="{00000000-0005-0000-0000-0000461E0000}"/>
    <cellStyle name="Normal 5 4 7 2 2" xfId="6308" xr:uid="{00000000-0005-0000-0000-0000471E0000}"/>
    <cellStyle name="Normal 5 4 7 2 2 2" xfId="15076" xr:uid="{00000000-0005-0000-0000-0000471E0000}"/>
    <cellStyle name="Normal 5 4 7 2 3" xfId="10867" xr:uid="{00000000-0005-0000-0000-0000461E0000}"/>
    <cellStyle name="Normal 5 4 7 3" xfId="3783" xr:uid="{00000000-0005-0000-0000-0000481E0000}"/>
    <cellStyle name="Normal 5 4 7 3 2" xfId="8000" xr:uid="{00000000-0005-0000-0000-0000491E0000}"/>
    <cellStyle name="Normal 5 4 7 3 2 2" xfId="16768" xr:uid="{00000000-0005-0000-0000-0000491E0000}"/>
    <cellStyle name="Normal 5 4 7 3 3" xfId="12559" xr:uid="{00000000-0005-0000-0000-0000481E0000}"/>
    <cellStyle name="Normal 5 4 7 4" xfId="5234" xr:uid="{00000000-0005-0000-0000-00004A1E0000}"/>
    <cellStyle name="Normal 5 4 7 4 2" xfId="14002" xr:uid="{00000000-0005-0000-0000-00004A1E0000}"/>
    <cellStyle name="Normal 5 4 7 5" xfId="9793" xr:uid="{00000000-0005-0000-0000-0000451E0000}"/>
    <cellStyle name="Normal 5 4 8" xfId="1720" xr:uid="{00000000-0005-0000-0000-00004B1E0000}"/>
    <cellStyle name="Normal 5 4 8 2" xfId="4031" xr:uid="{00000000-0005-0000-0000-00004C1E0000}"/>
    <cellStyle name="Normal 5 4 8 2 2" xfId="8248" xr:uid="{00000000-0005-0000-0000-00004D1E0000}"/>
    <cellStyle name="Normal 5 4 8 2 2 2" xfId="17016" xr:uid="{00000000-0005-0000-0000-00004D1E0000}"/>
    <cellStyle name="Normal 5 4 8 2 3" xfId="12807" xr:uid="{00000000-0005-0000-0000-00004C1E0000}"/>
    <cellStyle name="Normal 5 4 8 3" xfId="5941" xr:uid="{00000000-0005-0000-0000-00004E1E0000}"/>
    <cellStyle name="Normal 5 4 8 3 2" xfId="14709" xr:uid="{00000000-0005-0000-0000-00004E1E0000}"/>
    <cellStyle name="Normal 5 4 8 4" xfId="10500" xr:uid="{00000000-0005-0000-0000-00004B1E0000}"/>
    <cellStyle name="Normal 5 4 9" xfId="4760" xr:uid="{00000000-0005-0000-0000-00004F1E0000}"/>
    <cellStyle name="Normal 5 4 9 2" xfId="8969" xr:uid="{00000000-0005-0000-0000-0000501E0000}"/>
    <cellStyle name="Normal 5 4 9 2 2" xfId="17737" xr:uid="{00000000-0005-0000-0000-0000501E0000}"/>
    <cellStyle name="Normal 5 4 9 3" xfId="13528" xr:uid="{00000000-0005-0000-0000-00004F1E0000}"/>
    <cellStyle name="Normal 5 5" xfId="196" xr:uid="{00000000-0005-0000-0000-0000511E0000}"/>
    <cellStyle name="Normal 5 5 10" xfId="4860" xr:uid="{00000000-0005-0000-0000-0000521E0000}"/>
    <cellStyle name="Normal 5 5 10 2" xfId="13628" xr:uid="{00000000-0005-0000-0000-0000521E0000}"/>
    <cellStyle name="Normal 5 5 11" xfId="635" xr:uid="{00000000-0005-0000-0000-0000531E0000}"/>
    <cellStyle name="Normal 5 5 11 2" xfId="9419" xr:uid="{00000000-0005-0000-0000-0000531E0000}"/>
    <cellStyle name="Normal 5 5 12" xfId="9044" xr:uid="{00000000-0005-0000-0000-0000511E0000}"/>
    <cellStyle name="Normal 5 5 2" xfId="259" xr:uid="{00000000-0005-0000-0000-0000541E0000}"/>
    <cellStyle name="Normal 5 5 2 10" xfId="739" xr:uid="{00000000-0005-0000-0000-0000551E0000}"/>
    <cellStyle name="Normal 5 5 2 10 2" xfId="9521" xr:uid="{00000000-0005-0000-0000-0000551E0000}"/>
    <cellStyle name="Normal 5 5 2 11" xfId="9065" xr:uid="{00000000-0005-0000-0000-0000541E0000}"/>
    <cellStyle name="Normal 5 5 2 2" xfId="378" xr:uid="{00000000-0005-0000-0000-0000561E0000}"/>
    <cellStyle name="Normal 5 5 2 2 10" xfId="9168" xr:uid="{00000000-0005-0000-0000-0000561E0000}"/>
    <cellStyle name="Normal 5 5 2 2 2" xfId="535" xr:uid="{00000000-0005-0000-0000-0000571E0000}"/>
    <cellStyle name="Normal 5 5 2 2 2 2" xfId="2366" xr:uid="{00000000-0005-0000-0000-0000581E0000}"/>
    <cellStyle name="Normal 5 5 2 2 2 2 2" xfId="3546" xr:uid="{00000000-0005-0000-0000-0000591E0000}"/>
    <cellStyle name="Normal 5 5 2 2 2 2 2 2" xfId="7764" xr:uid="{00000000-0005-0000-0000-00005A1E0000}"/>
    <cellStyle name="Normal 5 5 2 2 2 2 2 2 2" xfId="16532" xr:uid="{00000000-0005-0000-0000-00005A1E0000}"/>
    <cellStyle name="Normal 5 5 2 2 2 2 2 3" xfId="12323" xr:uid="{00000000-0005-0000-0000-0000591E0000}"/>
    <cellStyle name="Normal 5 5 2 2 2 2 3" xfId="6587" xr:uid="{00000000-0005-0000-0000-00005B1E0000}"/>
    <cellStyle name="Normal 5 5 2 2 2 2 3 2" xfId="15355" xr:uid="{00000000-0005-0000-0000-00005B1E0000}"/>
    <cellStyle name="Normal 5 5 2 2 2 2 4" xfId="11146" xr:uid="{00000000-0005-0000-0000-0000581E0000}"/>
    <cellStyle name="Normal 5 5 2 2 2 3" xfId="3145" xr:uid="{00000000-0005-0000-0000-00005C1E0000}"/>
    <cellStyle name="Normal 5 5 2 2 2 3 2" xfId="7364" xr:uid="{00000000-0005-0000-0000-00005D1E0000}"/>
    <cellStyle name="Normal 5 5 2 2 2 3 2 2" xfId="16132" xr:uid="{00000000-0005-0000-0000-00005D1E0000}"/>
    <cellStyle name="Normal 5 5 2 2 2 3 3" xfId="11923" xr:uid="{00000000-0005-0000-0000-00005C1E0000}"/>
    <cellStyle name="Normal 5 5 2 2 2 4" xfId="5513" xr:uid="{00000000-0005-0000-0000-00005E1E0000}"/>
    <cellStyle name="Normal 5 5 2 2 2 4 2" xfId="14281" xr:uid="{00000000-0005-0000-0000-00005E1E0000}"/>
    <cellStyle name="Normal 5 5 2 2 2 5" xfId="1290" xr:uid="{00000000-0005-0000-0000-00005F1E0000}"/>
    <cellStyle name="Normal 5 5 2 2 2 5 2" xfId="10072" xr:uid="{00000000-0005-0000-0000-00005F1E0000}"/>
    <cellStyle name="Normal 5 5 2 2 2 6" xfId="9322" xr:uid="{00000000-0005-0000-0000-0000571E0000}"/>
    <cellStyle name="Normal 5 5 2 2 3" xfId="1447" xr:uid="{00000000-0005-0000-0000-0000601E0000}"/>
    <cellStyle name="Normal 5 5 2 2 3 2" xfId="2523" xr:uid="{00000000-0005-0000-0000-0000611E0000}"/>
    <cellStyle name="Normal 5 5 2 2 3 2 2" xfId="6744" xr:uid="{00000000-0005-0000-0000-0000621E0000}"/>
    <cellStyle name="Normal 5 5 2 2 3 2 2 2" xfId="15512" xr:uid="{00000000-0005-0000-0000-0000621E0000}"/>
    <cellStyle name="Normal 5 5 2 2 3 2 3" xfId="11303" xr:uid="{00000000-0005-0000-0000-0000611E0000}"/>
    <cellStyle name="Normal 5 5 2 2 3 3" xfId="3328" xr:uid="{00000000-0005-0000-0000-0000631E0000}"/>
    <cellStyle name="Normal 5 5 2 2 3 3 2" xfId="7546" xr:uid="{00000000-0005-0000-0000-0000641E0000}"/>
    <cellStyle name="Normal 5 5 2 2 3 3 2 2" xfId="16314" xr:uid="{00000000-0005-0000-0000-0000641E0000}"/>
    <cellStyle name="Normal 5 5 2 2 3 3 3" xfId="12105" xr:uid="{00000000-0005-0000-0000-0000631E0000}"/>
    <cellStyle name="Normal 5 5 2 2 3 4" xfId="5670" xr:uid="{00000000-0005-0000-0000-0000651E0000}"/>
    <cellStyle name="Normal 5 5 2 2 3 4 2" xfId="14438" xr:uid="{00000000-0005-0000-0000-0000651E0000}"/>
    <cellStyle name="Normal 5 5 2 2 3 5" xfId="10229" xr:uid="{00000000-0005-0000-0000-0000601E0000}"/>
    <cellStyle name="Normal 5 5 2 2 4" xfId="1604" xr:uid="{00000000-0005-0000-0000-0000661E0000}"/>
    <cellStyle name="Normal 5 5 2 2 4 2" xfId="2680" xr:uid="{00000000-0005-0000-0000-0000671E0000}"/>
    <cellStyle name="Normal 5 5 2 2 4 2 2" xfId="6901" xr:uid="{00000000-0005-0000-0000-0000681E0000}"/>
    <cellStyle name="Normal 5 5 2 2 4 2 2 2" xfId="15669" xr:uid="{00000000-0005-0000-0000-0000681E0000}"/>
    <cellStyle name="Normal 5 5 2 2 4 2 3" xfId="11460" xr:uid="{00000000-0005-0000-0000-0000671E0000}"/>
    <cellStyle name="Normal 5 5 2 2 4 3" xfId="3743" xr:uid="{00000000-0005-0000-0000-0000691E0000}"/>
    <cellStyle name="Normal 5 5 2 2 4 3 2" xfId="7960" xr:uid="{00000000-0005-0000-0000-00006A1E0000}"/>
    <cellStyle name="Normal 5 5 2 2 4 3 2 2" xfId="16728" xr:uid="{00000000-0005-0000-0000-00006A1E0000}"/>
    <cellStyle name="Normal 5 5 2 2 4 3 3" xfId="12519" xr:uid="{00000000-0005-0000-0000-0000691E0000}"/>
    <cellStyle name="Normal 5 5 2 2 4 4" xfId="5827" xr:uid="{00000000-0005-0000-0000-00006B1E0000}"/>
    <cellStyle name="Normal 5 5 2 2 4 4 2" xfId="14595" xr:uid="{00000000-0005-0000-0000-00006B1E0000}"/>
    <cellStyle name="Normal 5 5 2 2 4 5" xfId="10386" xr:uid="{00000000-0005-0000-0000-0000661E0000}"/>
    <cellStyle name="Normal 5 5 2 2 5" xfId="1133" xr:uid="{00000000-0005-0000-0000-00006C1E0000}"/>
    <cellStyle name="Normal 5 5 2 2 5 2" xfId="2209" xr:uid="{00000000-0005-0000-0000-00006D1E0000}"/>
    <cellStyle name="Normal 5 5 2 2 5 2 2" xfId="6430" xr:uid="{00000000-0005-0000-0000-00006E1E0000}"/>
    <cellStyle name="Normal 5 5 2 2 5 2 2 2" xfId="15198" xr:uid="{00000000-0005-0000-0000-00006E1E0000}"/>
    <cellStyle name="Normal 5 5 2 2 5 2 3" xfId="10989" xr:uid="{00000000-0005-0000-0000-00006D1E0000}"/>
    <cellStyle name="Normal 5 5 2 2 5 3" xfId="3898" xr:uid="{00000000-0005-0000-0000-00006F1E0000}"/>
    <cellStyle name="Normal 5 5 2 2 5 3 2" xfId="8115" xr:uid="{00000000-0005-0000-0000-0000701E0000}"/>
    <cellStyle name="Normal 5 5 2 2 5 3 2 2" xfId="16883" xr:uid="{00000000-0005-0000-0000-0000701E0000}"/>
    <cellStyle name="Normal 5 5 2 2 5 3 3" xfId="12674" xr:uid="{00000000-0005-0000-0000-00006F1E0000}"/>
    <cellStyle name="Normal 5 5 2 2 5 4" xfId="5356" xr:uid="{00000000-0005-0000-0000-0000711E0000}"/>
    <cellStyle name="Normal 5 5 2 2 5 4 2" xfId="14124" xr:uid="{00000000-0005-0000-0000-0000711E0000}"/>
    <cellStyle name="Normal 5 5 2 2 5 5" xfId="9915" xr:uid="{00000000-0005-0000-0000-00006C1E0000}"/>
    <cellStyle name="Normal 5 5 2 2 6" xfId="2007" xr:uid="{00000000-0005-0000-0000-0000721E0000}"/>
    <cellStyle name="Normal 5 5 2 2 6 2" xfId="6228" xr:uid="{00000000-0005-0000-0000-0000731E0000}"/>
    <cellStyle name="Normal 5 5 2 2 6 2 2" xfId="14996" xr:uid="{00000000-0005-0000-0000-0000731E0000}"/>
    <cellStyle name="Normal 5 5 2 2 6 3" xfId="10787" xr:uid="{00000000-0005-0000-0000-0000721E0000}"/>
    <cellStyle name="Normal 5 5 2 2 7" xfId="2927" xr:uid="{00000000-0005-0000-0000-0000741E0000}"/>
    <cellStyle name="Normal 5 5 2 2 7 2" xfId="7146" xr:uid="{00000000-0005-0000-0000-0000751E0000}"/>
    <cellStyle name="Normal 5 5 2 2 7 2 2" xfId="15914" xr:uid="{00000000-0005-0000-0000-0000751E0000}"/>
    <cellStyle name="Normal 5 5 2 2 7 3" xfId="11705" xr:uid="{00000000-0005-0000-0000-0000741E0000}"/>
    <cellStyle name="Normal 5 5 2 2 8" xfId="5154" xr:uid="{00000000-0005-0000-0000-0000761E0000}"/>
    <cellStyle name="Normal 5 5 2 2 8 2" xfId="13922" xr:uid="{00000000-0005-0000-0000-0000761E0000}"/>
    <cellStyle name="Normal 5 5 2 2 9" xfId="931" xr:uid="{00000000-0005-0000-0000-0000771E0000}"/>
    <cellStyle name="Normal 5 5 2 2 9 2" xfId="9713" xr:uid="{00000000-0005-0000-0000-0000771E0000}"/>
    <cellStyle name="Normal 5 5 2 3" xfId="432" xr:uid="{00000000-0005-0000-0000-0000781E0000}"/>
    <cellStyle name="Normal 5 5 2 3 2" xfId="2263" xr:uid="{00000000-0005-0000-0000-0000791E0000}"/>
    <cellStyle name="Normal 5 5 2 3 2 2" xfId="3443" xr:uid="{00000000-0005-0000-0000-00007A1E0000}"/>
    <cellStyle name="Normal 5 5 2 3 2 2 2" xfId="7661" xr:uid="{00000000-0005-0000-0000-00007B1E0000}"/>
    <cellStyle name="Normal 5 5 2 3 2 2 2 2" xfId="16429" xr:uid="{00000000-0005-0000-0000-00007B1E0000}"/>
    <cellStyle name="Normal 5 5 2 3 2 2 3" xfId="12220" xr:uid="{00000000-0005-0000-0000-00007A1E0000}"/>
    <cellStyle name="Normal 5 5 2 3 2 3" xfId="6484" xr:uid="{00000000-0005-0000-0000-00007C1E0000}"/>
    <cellStyle name="Normal 5 5 2 3 2 3 2" xfId="15252" xr:uid="{00000000-0005-0000-0000-00007C1E0000}"/>
    <cellStyle name="Normal 5 5 2 3 2 4" xfId="11043" xr:uid="{00000000-0005-0000-0000-0000791E0000}"/>
    <cellStyle name="Normal 5 5 2 3 3" xfId="3042" xr:uid="{00000000-0005-0000-0000-00007D1E0000}"/>
    <cellStyle name="Normal 5 5 2 3 3 2" xfId="7261" xr:uid="{00000000-0005-0000-0000-00007E1E0000}"/>
    <cellStyle name="Normal 5 5 2 3 3 2 2" xfId="16029" xr:uid="{00000000-0005-0000-0000-00007E1E0000}"/>
    <cellStyle name="Normal 5 5 2 3 3 3" xfId="11820" xr:uid="{00000000-0005-0000-0000-00007D1E0000}"/>
    <cellStyle name="Normal 5 5 2 3 4" xfId="5410" xr:uid="{00000000-0005-0000-0000-00007F1E0000}"/>
    <cellStyle name="Normal 5 5 2 3 4 2" xfId="14178" xr:uid="{00000000-0005-0000-0000-00007F1E0000}"/>
    <cellStyle name="Normal 5 5 2 3 5" xfId="1187" xr:uid="{00000000-0005-0000-0000-0000801E0000}"/>
    <cellStyle name="Normal 5 5 2 3 5 2" xfId="9969" xr:uid="{00000000-0005-0000-0000-0000801E0000}"/>
    <cellStyle name="Normal 5 5 2 3 6" xfId="9219" xr:uid="{00000000-0005-0000-0000-0000781E0000}"/>
    <cellStyle name="Normal 5 5 2 4" xfId="1344" xr:uid="{00000000-0005-0000-0000-0000811E0000}"/>
    <cellStyle name="Normal 5 5 2 4 2" xfId="2420" xr:uid="{00000000-0005-0000-0000-0000821E0000}"/>
    <cellStyle name="Normal 5 5 2 4 2 2" xfId="4568" xr:uid="{00000000-0005-0000-0000-0000831E0000}"/>
    <cellStyle name="Normal 5 5 2 4 2 2 2" xfId="8779" xr:uid="{00000000-0005-0000-0000-0000841E0000}"/>
    <cellStyle name="Normal 5 5 2 4 2 2 2 2" xfId="17547" xr:uid="{00000000-0005-0000-0000-0000841E0000}"/>
    <cellStyle name="Normal 5 5 2 4 2 2 3" xfId="13338" xr:uid="{00000000-0005-0000-0000-0000831E0000}"/>
    <cellStyle name="Normal 5 5 2 4 2 3" xfId="6641" xr:uid="{00000000-0005-0000-0000-0000851E0000}"/>
    <cellStyle name="Normal 5 5 2 4 2 3 2" xfId="15409" xr:uid="{00000000-0005-0000-0000-0000851E0000}"/>
    <cellStyle name="Normal 5 5 2 4 2 4" xfId="11200" xr:uid="{00000000-0005-0000-0000-0000821E0000}"/>
    <cellStyle name="Normal 5 5 2 4 3" xfId="3225" xr:uid="{00000000-0005-0000-0000-0000861E0000}"/>
    <cellStyle name="Normal 5 5 2 4 3 2" xfId="7443" xr:uid="{00000000-0005-0000-0000-0000871E0000}"/>
    <cellStyle name="Normal 5 5 2 4 3 2 2" xfId="16211" xr:uid="{00000000-0005-0000-0000-0000871E0000}"/>
    <cellStyle name="Normal 5 5 2 4 3 3" xfId="12002" xr:uid="{00000000-0005-0000-0000-0000861E0000}"/>
    <cellStyle name="Normal 5 5 2 4 4" xfId="5567" xr:uid="{00000000-0005-0000-0000-0000881E0000}"/>
    <cellStyle name="Normal 5 5 2 4 4 2" xfId="14335" xr:uid="{00000000-0005-0000-0000-0000881E0000}"/>
    <cellStyle name="Normal 5 5 2 4 5" xfId="10126" xr:uid="{00000000-0005-0000-0000-0000811E0000}"/>
    <cellStyle name="Normal 5 5 2 5" xfId="1501" xr:uid="{00000000-0005-0000-0000-0000891E0000}"/>
    <cellStyle name="Normal 5 5 2 5 2" xfId="2577" xr:uid="{00000000-0005-0000-0000-00008A1E0000}"/>
    <cellStyle name="Normal 5 5 2 5 2 2" xfId="4044" xr:uid="{00000000-0005-0000-0000-00008B1E0000}"/>
    <cellStyle name="Normal 5 5 2 5 2 2 2" xfId="8260" xr:uid="{00000000-0005-0000-0000-00008C1E0000}"/>
    <cellStyle name="Normal 5 5 2 5 2 2 2 2" xfId="17028" xr:uid="{00000000-0005-0000-0000-00008C1E0000}"/>
    <cellStyle name="Normal 5 5 2 5 2 2 3" xfId="12819" xr:uid="{00000000-0005-0000-0000-00008B1E0000}"/>
    <cellStyle name="Normal 5 5 2 5 2 3" xfId="6798" xr:uid="{00000000-0005-0000-0000-00008D1E0000}"/>
    <cellStyle name="Normal 5 5 2 5 2 3 2" xfId="15566" xr:uid="{00000000-0005-0000-0000-00008D1E0000}"/>
    <cellStyle name="Normal 5 5 2 5 2 4" xfId="11357" xr:uid="{00000000-0005-0000-0000-00008A1E0000}"/>
    <cellStyle name="Normal 5 5 2 5 3" xfId="3646" xr:uid="{00000000-0005-0000-0000-00008E1E0000}"/>
    <cellStyle name="Normal 5 5 2 5 3 2" xfId="7863" xr:uid="{00000000-0005-0000-0000-00008F1E0000}"/>
    <cellStyle name="Normal 5 5 2 5 3 2 2" xfId="16631" xr:uid="{00000000-0005-0000-0000-00008F1E0000}"/>
    <cellStyle name="Normal 5 5 2 5 3 3" xfId="12422" xr:uid="{00000000-0005-0000-0000-00008E1E0000}"/>
    <cellStyle name="Normal 5 5 2 5 4" xfId="5724" xr:uid="{00000000-0005-0000-0000-0000901E0000}"/>
    <cellStyle name="Normal 5 5 2 5 4 2" xfId="14492" xr:uid="{00000000-0005-0000-0000-0000901E0000}"/>
    <cellStyle name="Normal 5 5 2 5 5" xfId="10283" xr:uid="{00000000-0005-0000-0000-0000891E0000}"/>
    <cellStyle name="Normal 5 5 2 6" xfId="1030" xr:uid="{00000000-0005-0000-0000-0000911E0000}"/>
    <cellStyle name="Normal 5 5 2 6 2" xfId="2106" xr:uid="{00000000-0005-0000-0000-0000921E0000}"/>
    <cellStyle name="Normal 5 5 2 6 2 2" xfId="6327" xr:uid="{00000000-0005-0000-0000-0000931E0000}"/>
    <cellStyle name="Normal 5 5 2 6 2 2 2" xfId="15095" xr:uid="{00000000-0005-0000-0000-0000931E0000}"/>
    <cellStyle name="Normal 5 5 2 6 2 3" xfId="10886" xr:uid="{00000000-0005-0000-0000-0000921E0000}"/>
    <cellStyle name="Normal 5 5 2 6 3" xfId="3796" xr:uid="{00000000-0005-0000-0000-0000941E0000}"/>
    <cellStyle name="Normal 5 5 2 6 3 2" xfId="8013" xr:uid="{00000000-0005-0000-0000-0000951E0000}"/>
    <cellStyle name="Normal 5 5 2 6 3 2 2" xfId="16781" xr:uid="{00000000-0005-0000-0000-0000951E0000}"/>
    <cellStyle name="Normal 5 5 2 6 3 3" xfId="12572" xr:uid="{00000000-0005-0000-0000-0000941E0000}"/>
    <cellStyle name="Normal 5 5 2 6 4" xfId="5253" xr:uid="{00000000-0005-0000-0000-0000961E0000}"/>
    <cellStyle name="Normal 5 5 2 6 4 2" xfId="14021" xr:uid="{00000000-0005-0000-0000-0000961E0000}"/>
    <cellStyle name="Normal 5 5 2 6 5" xfId="9812" xr:uid="{00000000-0005-0000-0000-0000911E0000}"/>
    <cellStyle name="Normal 5 5 2 7" xfId="1815" xr:uid="{00000000-0005-0000-0000-0000971E0000}"/>
    <cellStyle name="Normal 5 5 2 7 2" xfId="6036" xr:uid="{00000000-0005-0000-0000-0000981E0000}"/>
    <cellStyle name="Normal 5 5 2 7 2 2" xfId="14804" xr:uid="{00000000-0005-0000-0000-0000981E0000}"/>
    <cellStyle name="Normal 5 5 2 7 3" xfId="10595" xr:uid="{00000000-0005-0000-0000-0000971E0000}"/>
    <cellStyle name="Normal 5 5 2 8" xfId="2824" xr:uid="{00000000-0005-0000-0000-0000991E0000}"/>
    <cellStyle name="Normal 5 5 2 8 2" xfId="7043" xr:uid="{00000000-0005-0000-0000-00009A1E0000}"/>
    <cellStyle name="Normal 5 5 2 8 2 2" xfId="15811" xr:uid="{00000000-0005-0000-0000-00009A1E0000}"/>
    <cellStyle name="Normal 5 5 2 8 3" xfId="11602" xr:uid="{00000000-0005-0000-0000-0000991E0000}"/>
    <cellStyle name="Normal 5 5 2 9" xfId="4962" xr:uid="{00000000-0005-0000-0000-00009B1E0000}"/>
    <cellStyle name="Normal 5 5 2 9 2" xfId="13730" xr:uid="{00000000-0005-0000-0000-00009B1E0000}"/>
    <cellStyle name="Normal 5 5 3" xfId="323" xr:uid="{00000000-0005-0000-0000-00009C1E0000}"/>
    <cellStyle name="Normal 5 5 3 10" xfId="9117" xr:uid="{00000000-0005-0000-0000-00009C1E0000}"/>
    <cellStyle name="Normal 5 5 3 2" xfId="484" xr:uid="{00000000-0005-0000-0000-00009D1E0000}"/>
    <cellStyle name="Normal 5 5 3 2 2" xfId="2315" xr:uid="{00000000-0005-0000-0000-00009E1E0000}"/>
    <cellStyle name="Normal 5 5 3 2 2 2" xfId="3495" xr:uid="{00000000-0005-0000-0000-00009F1E0000}"/>
    <cellStyle name="Normal 5 5 3 2 2 2 2" xfId="7713" xr:uid="{00000000-0005-0000-0000-0000A01E0000}"/>
    <cellStyle name="Normal 5 5 3 2 2 2 2 2" xfId="16481" xr:uid="{00000000-0005-0000-0000-0000A01E0000}"/>
    <cellStyle name="Normal 5 5 3 2 2 2 3" xfId="12272" xr:uid="{00000000-0005-0000-0000-00009F1E0000}"/>
    <cellStyle name="Normal 5 5 3 2 2 3" xfId="6536" xr:uid="{00000000-0005-0000-0000-0000A11E0000}"/>
    <cellStyle name="Normal 5 5 3 2 2 3 2" xfId="15304" xr:uid="{00000000-0005-0000-0000-0000A11E0000}"/>
    <cellStyle name="Normal 5 5 3 2 2 4" xfId="11095" xr:uid="{00000000-0005-0000-0000-00009E1E0000}"/>
    <cellStyle name="Normal 5 5 3 2 3" xfId="3094" xr:uid="{00000000-0005-0000-0000-0000A21E0000}"/>
    <cellStyle name="Normal 5 5 3 2 3 2" xfId="7313" xr:uid="{00000000-0005-0000-0000-0000A31E0000}"/>
    <cellStyle name="Normal 5 5 3 2 3 2 2" xfId="16081" xr:uid="{00000000-0005-0000-0000-0000A31E0000}"/>
    <cellStyle name="Normal 5 5 3 2 3 3" xfId="11872" xr:uid="{00000000-0005-0000-0000-0000A21E0000}"/>
    <cellStyle name="Normal 5 5 3 2 4" xfId="5462" xr:uid="{00000000-0005-0000-0000-0000A41E0000}"/>
    <cellStyle name="Normal 5 5 3 2 4 2" xfId="14230" xr:uid="{00000000-0005-0000-0000-0000A41E0000}"/>
    <cellStyle name="Normal 5 5 3 2 5" xfId="1239" xr:uid="{00000000-0005-0000-0000-0000A51E0000}"/>
    <cellStyle name="Normal 5 5 3 2 5 2" xfId="10021" xr:uid="{00000000-0005-0000-0000-0000A51E0000}"/>
    <cellStyle name="Normal 5 5 3 2 6" xfId="9271" xr:uid="{00000000-0005-0000-0000-00009D1E0000}"/>
    <cellStyle name="Normal 5 5 3 3" xfId="1396" xr:uid="{00000000-0005-0000-0000-0000A61E0000}"/>
    <cellStyle name="Normal 5 5 3 3 2" xfId="2472" xr:uid="{00000000-0005-0000-0000-0000A71E0000}"/>
    <cellStyle name="Normal 5 5 3 3 2 2" xfId="6693" xr:uid="{00000000-0005-0000-0000-0000A81E0000}"/>
    <cellStyle name="Normal 5 5 3 3 2 2 2" xfId="15461" xr:uid="{00000000-0005-0000-0000-0000A81E0000}"/>
    <cellStyle name="Normal 5 5 3 3 2 3" xfId="11252" xr:uid="{00000000-0005-0000-0000-0000A71E0000}"/>
    <cellStyle name="Normal 5 5 3 3 3" xfId="3277" xr:uid="{00000000-0005-0000-0000-0000A91E0000}"/>
    <cellStyle name="Normal 5 5 3 3 3 2" xfId="7495" xr:uid="{00000000-0005-0000-0000-0000AA1E0000}"/>
    <cellStyle name="Normal 5 5 3 3 3 2 2" xfId="16263" xr:uid="{00000000-0005-0000-0000-0000AA1E0000}"/>
    <cellStyle name="Normal 5 5 3 3 3 3" xfId="12054" xr:uid="{00000000-0005-0000-0000-0000A91E0000}"/>
    <cellStyle name="Normal 5 5 3 3 4" xfId="5619" xr:uid="{00000000-0005-0000-0000-0000AB1E0000}"/>
    <cellStyle name="Normal 5 5 3 3 4 2" xfId="14387" xr:uid="{00000000-0005-0000-0000-0000AB1E0000}"/>
    <cellStyle name="Normal 5 5 3 3 5" xfId="10178" xr:uid="{00000000-0005-0000-0000-0000A61E0000}"/>
    <cellStyle name="Normal 5 5 3 4" xfId="1553" xr:uid="{00000000-0005-0000-0000-0000AC1E0000}"/>
    <cellStyle name="Normal 5 5 3 4 2" xfId="2629" xr:uid="{00000000-0005-0000-0000-0000AD1E0000}"/>
    <cellStyle name="Normal 5 5 3 4 2 2" xfId="6850" xr:uid="{00000000-0005-0000-0000-0000AE1E0000}"/>
    <cellStyle name="Normal 5 5 3 4 2 2 2" xfId="15618" xr:uid="{00000000-0005-0000-0000-0000AE1E0000}"/>
    <cellStyle name="Normal 5 5 3 4 2 3" xfId="11409" xr:uid="{00000000-0005-0000-0000-0000AD1E0000}"/>
    <cellStyle name="Normal 5 5 3 4 3" xfId="3692" xr:uid="{00000000-0005-0000-0000-0000AF1E0000}"/>
    <cellStyle name="Normal 5 5 3 4 3 2" xfId="7909" xr:uid="{00000000-0005-0000-0000-0000B01E0000}"/>
    <cellStyle name="Normal 5 5 3 4 3 2 2" xfId="16677" xr:uid="{00000000-0005-0000-0000-0000B01E0000}"/>
    <cellStyle name="Normal 5 5 3 4 3 3" xfId="12468" xr:uid="{00000000-0005-0000-0000-0000AF1E0000}"/>
    <cellStyle name="Normal 5 5 3 4 4" xfId="5776" xr:uid="{00000000-0005-0000-0000-0000B11E0000}"/>
    <cellStyle name="Normal 5 5 3 4 4 2" xfId="14544" xr:uid="{00000000-0005-0000-0000-0000B11E0000}"/>
    <cellStyle name="Normal 5 5 3 4 5" xfId="10335" xr:uid="{00000000-0005-0000-0000-0000AC1E0000}"/>
    <cellStyle name="Normal 5 5 3 5" xfId="1082" xr:uid="{00000000-0005-0000-0000-0000B21E0000}"/>
    <cellStyle name="Normal 5 5 3 5 2" xfId="2158" xr:uid="{00000000-0005-0000-0000-0000B31E0000}"/>
    <cellStyle name="Normal 5 5 3 5 2 2" xfId="6379" xr:uid="{00000000-0005-0000-0000-0000B41E0000}"/>
    <cellStyle name="Normal 5 5 3 5 2 2 2" xfId="15147" xr:uid="{00000000-0005-0000-0000-0000B41E0000}"/>
    <cellStyle name="Normal 5 5 3 5 2 3" xfId="10938" xr:uid="{00000000-0005-0000-0000-0000B31E0000}"/>
    <cellStyle name="Normal 5 5 3 5 3" xfId="3847" xr:uid="{00000000-0005-0000-0000-0000B51E0000}"/>
    <cellStyle name="Normal 5 5 3 5 3 2" xfId="8064" xr:uid="{00000000-0005-0000-0000-0000B61E0000}"/>
    <cellStyle name="Normal 5 5 3 5 3 2 2" xfId="16832" xr:uid="{00000000-0005-0000-0000-0000B61E0000}"/>
    <cellStyle name="Normal 5 5 3 5 3 3" xfId="12623" xr:uid="{00000000-0005-0000-0000-0000B51E0000}"/>
    <cellStyle name="Normal 5 5 3 5 4" xfId="5305" xr:uid="{00000000-0005-0000-0000-0000B71E0000}"/>
    <cellStyle name="Normal 5 5 3 5 4 2" xfId="14073" xr:uid="{00000000-0005-0000-0000-0000B71E0000}"/>
    <cellStyle name="Normal 5 5 3 5 5" xfId="9864" xr:uid="{00000000-0005-0000-0000-0000B21E0000}"/>
    <cellStyle name="Normal 5 5 3 6" xfId="1904" xr:uid="{00000000-0005-0000-0000-0000B81E0000}"/>
    <cellStyle name="Normal 5 5 3 6 2" xfId="6125" xr:uid="{00000000-0005-0000-0000-0000B91E0000}"/>
    <cellStyle name="Normal 5 5 3 6 2 2" xfId="14893" xr:uid="{00000000-0005-0000-0000-0000B91E0000}"/>
    <cellStyle name="Normal 5 5 3 6 3" xfId="10684" xr:uid="{00000000-0005-0000-0000-0000B81E0000}"/>
    <cellStyle name="Normal 5 5 3 7" xfId="2876" xr:uid="{00000000-0005-0000-0000-0000BA1E0000}"/>
    <cellStyle name="Normal 5 5 3 7 2" xfId="7095" xr:uid="{00000000-0005-0000-0000-0000BB1E0000}"/>
    <cellStyle name="Normal 5 5 3 7 2 2" xfId="15863" xr:uid="{00000000-0005-0000-0000-0000BB1E0000}"/>
    <cellStyle name="Normal 5 5 3 7 3" xfId="11654" xr:uid="{00000000-0005-0000-0000-0000BA1E0000}"/>
    <cellStyle name="Normal 5 5 3 8" xfId="5051" xr:uid="{00000000-0005-0000-0000-0000BC1E0000}"/>
    <cellStyle name="Normal 5 5 3 8 2" xfId="13819" xr:uid="{00000000-0005-0000-0000-0000BC1E0000}"/>
    <cellStyle name="Normal 5 5 3 9" xfId="828" xr:uid="{00000000-0005-0000-0000-0000BD1E0000}"/>
    <cellStyle name="Normal 5 5 3 9 2" xfId="9610" xr:uid="{00000000-0005-0000-0000-0000BD1E0000}"/>
    <cellStyle name="Normal 5 5 4" xfId="411" xr:uid="{00000000-0005-0000-0000-0000BE1E0000}"/>
    <cellStyle name="Normal 5 5 4 2" xfId="2229" xr:uid="{00000000-0005-0000-0000-0000BF1E0000}"/>
    <cellStyle name="Normal 5 5 4 2 2" xfId="4421" xr:uid="{00000000-0005-0000-0000-0000C01E0000}"/>
    <cellStyle name="Normal 5 5 4 2 2 2" xfId="8636" xr:uid="{00000000-0005-0000-0000-0000C11E0000}"/>
    <cellStyle name="Normal 5 5 4 2 2 2 2" xfId="17404" xr:uid="{00000000-0005-0000-0000-0000C11E0000}"/>
    <cellStyle name="Normal 5 5 4 2 2 3" xfId="13195" xr:uid="{00000000-0005-0000-0000-0000C01E0000}"/>
    <cellStyle name="Normal 5 5 4 2 3" xfId="3422" xr:uid="{00000000-0005-0000-0000-0000C21E0000}"/>
    <cellStyle name="Normal 5 5 4 2 3 2" xfId="7640" xr:uid="{00000000-0005-0000-0000-0000C31E0000}"/>
    <cellStyle name="Normal 5 5 4 2 3 2 2" xfId="16408" xr:uid="{00000000-0005-0000-0000-0000C31E0000}"/>
    <cellStyle name="Normal 5 5 4 2 3 3" xfId="12199" xr:uid="{00000000-0005-0000-0000-0000C21E0000}"/>
    <cellStyle name="Normal 5 5 4 2 4" xfId="6450" xr:uid="{00000000-0005-0000-0000-0000C41E0000}"/>
    <cellStyle name="Normal 5 5 4 2 4 2" xfId="15218" xr:uid="{00000000-0005-0000-0000-0000C41E0000}"/>
    <cellStyle name="Normal 5 5 4 2 5" xfId="11009" xr:uid="{00000000-0005-0000-0000-0000BF1E0000}"/>
    <cellStyle name="Normal 5 5 4 3" xfId="3625" xr:uid="{00000000-0005-0000-0000-0000C51E0000}"/>
    <cellStyle name="Normal 5 5 4 3 2" xfId="7842" xr:uid="{00000000-0005-0000-0000-0000C61E0000}"/>
    <cellStyle name="Normal 5 5 4 3 2 2" xfId="16610" xr:uid="{00000000-0005-0000-0000-0000C61E0000}"/>
    <cellStyle name="Normal 5 5 4 3 3" xfId="12401" xr:uid="{00000000-0005-0000-0000-0000C51E0000}"/>
    <cellStyle name="Normal 5 5 4 4" xfId="4077" xr:uid="{00000000-0005-0000-0000-0000C71E0000}"/>
    <cellStyle name="Normal 5 5 4 4 2" xfId="8293" xr:uid="{00000000-0005-0000-0000-0000C81E0000}"/>
    <cellStyle name="Normal 5 5 4 4 2 2" xfId="17061" xr:uid="{00000000-0005-0000-0000-0000C81E0000}"/>
    <cellStyle name="Normal 5 5 4 4 3" xfId="12852" xr:uid="{00000000-0005-0000-0000-0000C71E0000}"/>
    <cellStyle name="Normal 5 5 4 5" xfId="3021" xr:uid="{00000000-0005-0000-0000-0000C91E0000}"/>
    <cellStyle name="Normal 5 5 4 5 2" xfId="7240" xr:uid="{00000000-0005-0000-0000-0000CA1E0000}"/>
    <cellStyle name="Normal 5 5 4 5 2 2" xfId="16008" xr:uid="{00000000-0005-0000-0000-0000CA1E0000}"/>
    <cellStyle name="Normal 5 5 4 5 3" xfId="11799" xr:uid="{00000000-0005-0000-0000-0000C91E0000}"/>
    <cellStyle name="Normal 5 5 4 6" xfId="5376" xr:uid="{00000000-0005-0000-0000-0000CB1E0000}"/>
    <cellStyle name="Normal 5 5 4 6 2" xfId="14144" xr:uid="{00000000-0005-0000-0000-0000CB1E0000}"/>
    <cellStyle name="Normal 5 5 4 7" xfId="1153" xr:uid="{00000000-0005-0000-0000-0000CC1E0000}"/>
    <cellStyle name="Normal 5 5 4 7 2" xfId="9935" xr:uid="{00000000-0005-0000-0000-0000CC1E0000}"/>
    <cellStyle name="Normal 5 5 4 8" xfId="9198" xr:uid="{00000000-0005-0000-0000-0000BE1E0000}"/>
    <cellStyle name="Normal 5 5 5" xfId="1310" xr:uid="{00000000-0005-0000-0000-0000CD1E0000}"/>
    <cellStyle name="Normal 5 5 5 2" xfId="2386" xr:uid="{00000000-0005-0000-0000-0000CE1E0000}"/>
    <cellStyle name="Normal 5 5 5 2 2" xfId="4350" xr:uid="{00000000-0005-0000-0000-0000CF1E0000}"/>
    <cellStyle name="Normal 5 5 5 2 2 2" xfId="8565" xr:uid="{00000000-0005-0000-0000-0000D01E0000}"/>
    <cellStyle name="Normal 5 5 5 2 2 2 2" xfId="17333" xr:uid="{00000000-0005-0000-0000-0000D01E0000}"/>
    <cellStyle name="Normal 5 5 5 2 2 3" xfId="13124" xr:uid="{00000000-0005-0000-0000-0000CF1E0000}"/>
    <cellStyle name="Normal 5 5 5 2 3" xfId="6607" xr:uid="{00000000-0005-0000-0000-0000D11E0000}"/>
    <cellStyle name="Normal 5 5 5 2 3 2" xfId="15375" xr:uid="{00000000-0005-0000-0000-0000D11E0000}"/>
    <cellStyle name="Normal 5 5 5 2 4" xfId="11166" xr:uid="{00000000-0005-0000-0000-0000CE1E0000}"/>
    <cellStyle name="Normal 5 5 5 3" xfId="3204" xr:uid="{00000000-0005-0000-0000-0000D21E0000}"/>
    <cellStyle name="Normal 5 5 5 3 2" xfId="7422" xr:uid="{00000000-0005-0000-0000-0000D31E0000}"/>
    <cellStyle name="Normal 5 5 5 3 2 2" xfId="16190" xr:uid="{00000000-0005-0000-0000-0000D31E0000}"/>
    <cellStyle name="Normal 5 5 5 3 3" xfId="11981" xr:uid="{00000000-0005-0000-0000-0000D21E0000}"/>
    <cellStyle name="Normal 5 5 5 4" xfId="5533" xr:uid="{00000000-0005-0000-0000-0000D41E0000}"/>
    <cellStyle name="Normal 5 5 5 4 2" xfId="14301" xr:uid="{00000000-0005-0000-0000-0000D41E0000}"/>
    <cellStyle name="Normal 5 5 5 5" xfId="10092" xr:uid="{00000000-0005-0000-0000-0000CD1E0000}"/>
    <cellStyle name="Normal 5 5 6" xfId="1480" xr:uid="{00000000-0005-0000-0000-0000D51E0000}"/>
    <cellStyle name="Normal 5 5 6 2" xfId="2556" xr:uid="{00000000-0005-0000-0000-0000D61E0000}"/>
    <cellStyle name="Normal 5 5 6 2 2" xfId="4240" xr:uid="{00000000-0005-0000-0000-0000D71E0000}"/>
    <cellStyle name="Normal 5 5 6 2 2 2" xfId="8455" xr:uid="{00000000-0005-0000-0000-0000D81E0000}"/>
    <cellStyle name="Normal 5 5 6 2 2 2 2" xfId="17223" xr:uid="{00000000-0005-0000-0000-0000D81E0000}"/>
    <cellStyle name="Normal 5 5 6 2 2 3" xfId="13014" xr:uid="{00000000-0005-0000-0000-0000D71E0000}"/>
    <cellStyle name="Normal 5 5 6 2 3" xfId="6777" xr:uid="{00000000-0005-0000-0000-0000D91E0000}"/>
    <cellStyle name="Normal 5 5 6 2 3 2" xfId="15545" xr:uid="{00000000-0005-0000-0000-0000D91E0000}"/>
    <cellStyle name="Normal 5 5 6 2 4" xfId="11336" xr:uid="{00000000-0005-0000-0000-0000D61E0000}"/>
    <cellStyle name="Normal 5 5 6 3" xfId="3572" xr:uid="{00000000-0005-0000-0000-0000DA1E0000}"/>
    <cellStyle name="Normal 5 5 6 3 2" xfId="7789" xr:uid="{00000000-0005-0000-0000-0000DB1E0000}"/>
    <cellStyle name="Normal 5 5 6 3 2 2" xfId="16557" xr:uid="{00000000-0005-0000-0000-0000DB1E0000}"/>
    <cellStyle name="Normal 5 5 6 3 3" xfId="12348" xr:uid="{00000000-0005-0000-0000-0000DA1E0000}"/>
    <cellStyle name="Normal 5 5 6 4" xfId="5703" xr:uid="{00000000-0005-0000-0000-0000DC1E0000}"/>
    <cellStyle name="Normal 5 5 6 4 2" xfId="14471" xr:uid="{00000000-0005-0000-0000-0000DC1E0000}"/>
    <cellStyle name="Normal 5 5 6 5" xfId="10262" xr:uid="{00000000-0005-0000-0000-0000D51E0000}"/>
    <cellStyle name="Normal 5 5 7" xfId="996" xr:uid="{00000000-0005-0000-0000-0000DD1E0000}"/>
    <cellStyle name="Normal 5 5 7 2" xfId="2072" xr:uid="{00000000-0005-0000-0000-0000DE1E0000}"/>
    <cellStyle name="Normal 5 5 7 2 2" xfId="6293" xr:uid="{00000000-0005-0000-0000-0000DF1E0000}"/>
    <cellStyle name="Normal 5 5 7 2 2 2" xfId="15061" xr:uid="{00000000-0005-0000-0000-0000DF1E0000}"/>
    <cellStyle name="Normal 5 5 7 2 3" xfId="10852" xr:uid="{00000000-0005-0000-0000-0000DE1E0000}"/>
    <cellStyle name="Normal 5 5 7 3" xfId="3776" xr:uid="{00000000-0005-0000-0000-0000E01E0000}"/>
    <cellStyle name="Normal 5 5 7 3 2" xfId="7993" xr:uid="{00000000-0005-0000-0000-0000E11E0000}"/>
    <cellStyle name="Normal 5 5 7 3 2 2" xfId="16761" xr:uid="{00000000-0005-0000-0000-0000E11E0000}"/>
    <cellStyle name="Normal 5 5 7 3 3" xfId="12552" xr:uid="{00000000-0005-0000-0000-0000E01E0000}"/>
    <cellStyle name="Normal 5 5 7 4" xfId="5219" xr:uid="{00000000-0005-0000-0000-0000E21E0000}"/>
    <cellStyle name="Normal 5 5 7 4 2" xfId="13987" xr:uid="{00000000-0005-0000-0000-0000E21E0000}"/>
    <cellStyle name="Normal 5 5 7 5" xfId="9778" xr:uid="{00000000-0005-0000-0000-0000DD1E0000}"/>
    <cellStyle name="Normal 5 5 8" xfId="1713" xr:uid="{00000000-0005-0000-0000-0000E31E0000}"/>
    <cellStyle name="Normal 5 5 8 2" xfId="4662" xr:uid="{00000000-0005-0000-0000-0000E41E0000}"/>
    <cellStyle name="Normal 5 5 8 2 2" xfId="8872" xr:uid="{00000000-0005-0000-0000-0000E51E0000}"/>
    <cellStyle name="Normal 5 5 8 2 2 2" xfId="17640" xr:uid="{00000000-0005-0000-0000-0000E51E0000}"/>
    <cellStyle name="Normal 5 5 8 2 3" xfId="13431" xr:uid="{00000000-0005-0000-0000-0000E41E0000}"/>
    <cellStyle name="Normal 5 5 8 3" xfId="5934" xr:uid="{00000000-0005-0000-0000-0000E61E0000}"/>
    <cellStyle name="Normal 5 5 8 3 2" xfId="14702" xr:uid="{00000000-0005-0000-0000-0000E61E0000}"/>
    <cellStyle name="Normal 5 5 8 4" xfId="10493" xr:uid="{00000000-0005-0000-0000-0000E31E0000}"/>
    <cellStyle name="Normal 5 5 9" xfId="2803" xr:uid="{00000000-0005-0000-0000-0000E71E0000}"/>
    <cellStyle name="Normal 5 5 9 2" xfId="7022" xr:uid="{00000000-0005-0000-0000-0000E81E0000}"/>
    <cellStyle name="Normal 5 5 9 2 2" xfId="15790" xr:uid="{00000000-0005-0000-0000-0000E81E0000}"/>
    <cellStyle name="Normal 5 5 9 3" xfId="11581" xr:uid="{00000000-0005-0000-0000-0000E71E0000}"/>
    <cellStyle name="Normal 5 6" xfId="169" xr:uid="{00000000-0005-0000-0000-0000E91E0000}"/>
    <cellStyle name="Normal 5 6 10" xfId="4838" xr:uid="{00000000-0005-0000-0000-0000EA1E0000}"/>
    <cellStyle name="Normal 5 6 10 2" xfId="13606" xr:uid="{00000000-0005-0000-0000-0000EA1E0000}"/>
    <cellStyle name="Normal 5 6 11" xfId="613" xr:uid="{00000000-0005-0000-0000-0000EB1E0000}"/>
    <cellStyle name="Normal 5 6 11 2" xfId="9397" xr:uid="{00000000-0005-0000-0000-0000EB1E0000}"/>
    <cellStyle name="Normal 5 6 12" xfId="9022" xr:uid="{00000000-0005-0000-0000-0000E91E0000}"/>
    <cellStyle name="Normal 5 6 2" xfId="298" xr:uid="{00000000-0005-0000-0000-0000EC1E0000}"/>
    <cellStyle name="Normal 5 6 2 10" xfId="9095" xr:uid="{00000000-0005-0000-0000-0000EC1E0000}"/>
    <cellStyle name="Normal 5 6 2 2" xfId="462" xr:uid="{00000000-0005-0000-0000-0000ED1E0000}"/>
    <cellStyle name="Normal 5 6 2 2 2" xfId="1217" xr:uid="{00000000-0005-0000-0000-0000EE1E0000}"/>
    <cellStyle name="Normal 5 6 2 2 2 2" xfId="2293" xr:uid="{00000000-0005-0000-0000-0000EF1E0000}"/>
    <cellStyle name="Normal 5 6 2 2 2 2 2" xfId="6514" xr:uid="{00000000-0005-0000-0000-0000F01E0000}"/>
    <cellStyle name="Normal 5 6 2 2 2 2 2 2" xfId="15282" xr:uid="{00000000-0005-0000-0000-0000F01E0000}"/>
    <cellStyle name="Normal 5 6 2 2 2 2 3" xfId="11073" xr:uid="{00000000-0005-0000-0000-0000EF1E0000}"/>
    <cellStyle name="Normal 5 6 2 2 2 3" xfId="3473" xr:uid="{00000000-0005-0000-0000-0000F11E0000}"/>
    <cellStyle name="Normal 5 6 2 2 2 3 2" xfId="7691" xr:uid="{00000000-0005-0000-0000-0000F21E0000}"/>
    <cellStyle name="Normal 5 6 2 2 2 3 2 2" xfId="16459" xr:uid="{00000000-0005-0000-0000-0000F21E0000}"/>
    <cellStyle name="Normal 5 6 2 2 2 3 3" xfId="12250" xr:uid="{00000000-0005-0000-0000-0000F11E0000}"/>
    <cellStyle name="Normal 5 6 2 2 2 4" xfId="5440" xr:uid="{00000000-0005-0000-0000-0000F31E0000}"/>
    <cellStyle name="Normal 5 6 2 2 2 4 2" xfId="14208" xr:uid="{00000000-0005-0000-0000-0000F31E0000}"/>
    <cellStyle name="Normal 5 6 2 2 2 5" xfId="9999" xr:uid="{00000000-0005-0000-0000-0000EE1E0000}"/>
    <cellStyle name="Normal 5 6 2 2 3" xfId="1985" xr:uid="{00000000-0005-0000-0000-0000F41E0000}"/>
    <cellStyle name="Normal 5 6 2 2 3 2" xfId="4762" xr:uid="{00000000-0005-0000-0000-0000F51E0000}"/>
    <cellStyle name="Normal 5 6 2 2 3 2 2" xfId="8971" xr:uid="{00000000-0005-0000-0000-0000F61E0000}"/>
    <cellStyle name="Normal 5 6 2 2 3 2 2 2" xfId="17739" xr:uid="{00000000-0005-0000-0000-0000F61E0000}"/>
    <cellStyle name="Normal 5 6 2 2 3 2 3" xfId="13530" xr:uid="{00000000-0005-0000-0000-0000F51E0000}"/>
    <cellStyle name="Normal 5 6 2 2 3 3" xfId="6206" xr:uid="{00000000-0005-0000-0000-0000F71E0000}"/>
    <cellStyle name="Normal 5 6 2 2 3 3 2" xfId="14974" xr:uid="{00000000-0005-0000-0000-0000F71E0000}"/>
    <cellStyle name="Normal 5 6 2 2 3 4" xfId="10765" xr:uid="{00000000-0005-0000-0000-0000F41E0000}"/>
    <cellStyle name="Normal 5 6 2 2 4" xfId="3072" xr:uid="{00000000-0005-0000-0000-0000F81E0000}"/>
    <cellStyle name="Normal 5 6 2 2 4 2" xfId="7291" xr:uid="{00000000-0005-0000-0000-0000F91E0000}"/>
    <cellStyle name="Normal 5 6 2 2 4 2 2" xfId="16059" xr:uid="{00000000-0005-0000-0000-0000F91E0000}"/>
    <cellStyle name="Normal 5 6 2 2 4 3" xfId="11850" xr:uid="{00000000-0005-0000-0000-0000F81E0000}"/>
    <cellStyle name="Normal 5 6 2 2 5" xfId="5132" xr:uid="{00000000-0005-0000-0000-0000FA1E0000}"/>
    <cellStyle name="Normal 5 6 2 2 5 2" xfId="13900" xr:uid="{00000000-0005-0000-0000-0000FA1E0000}"/>
    <cellStyle name="Normal 5 6 2 2 6" xfId="909" xr:uid="{00000000-0005-0000-0000-0000FB1E0000}"/>
    <cellStyle name="Normal 5 6 2 2 6 2" xfId="9691" xr:uid="{00000000-0005-0000-0000-0000FB1E0000}"/>
    <cellStyle name="Normal 5 6 2 2 7" xfId="9249" xr:uid="{00000000-0005-0000-0000-0000ED1E0000}"/>
    <cellStyle name="Normal 5 6 2 3" xfId="1374" xr:uid="{00000000-0005-0000-0000-0000FC1E0000}"/>
    <cellStyle name="Normal 5 6 2 3 2" xfId="2450" xr:uid="{00000000-0005-0000-0000-0000FD1E0000}"/>
    <cellStyle name="Normal 5 6 2 3 2 2" xfId="4107" xr:uid="{00000000-0005-0000-0000-0000FE1E0000}"/>
    <cellStyle name="Normal 5 6 2 3 2 2 2" xfId="8322" xr:uid="{00000000-0005-0000-0000-0000FF1E0000}"/>
    <cellStyle name="Normal 5 6 2 3 2 2 2 2" xfId="17090" xr:uid="{00000000-0005-0000-0000-0000FF1E0000}"/>
    <cellStyle name="Normal 5 6 2 3 2 2 3" xfId="12881" xr:uid="{00000000-0005-0000-0000-0000FE1E0000}"/>
    <cellStyle name="Normal 5 6 2 3 2 3" xfId="6671" xr:uid="{00000000-0005-0000-0000-0000001F0000}"/>
    <cellStyle name="Normal 5 6 2 3 2 3 2" xfId="15439" xr:uid="{00000000-0005-0000-0000-0000001F0000}"/>
    <cellStyle name="Normal 5 6 2 3 2 4" xfId="11230" xr:uid="{00000000-0005-0000-0000-0000FD1E0000}"/>
    <cellStyle name="Normal 5 6 2 3 3" xfId="3255" xr:uid="{00000000-0005-0000-0000-0000011F0000}"/>
    <cellStyle name="Normal 5 6 2 3 3 2" xfId="7473" xr:uid="{00000000-0005-0000-0000-0000021F0000}"/>
    <cellStyle name="Normal 5 6 2 3 3 2 2" xfId="16241" xr:uid="{00000000-0005-0000-0000-0000021F0000}"/>
    <cellStyle name="Normal 5 6 2 3 3 3" xfId="12032" xr:uid="{00000000-0005-0000-0000-0000011F0000}"/>
    <cellStyle name="Normal 5 6 2 3 4" xfId="5597" xr:uid="{00000000-0005-0000-0000-0000031F0000}"/>
    <cellStyle name="Normal 5 6 2 3 4 2" xfId="14365" xr:uid="{00000000-0005-0000-0000-0000031F0000}"/>
    <cellStyle name="Normal 5 6 2 3 5" xfId="10156" xr:uid="{00000000-0005-0000-0000-0000FC1E0000}"/>
    <cellStyle name="Normal 5 6 2 4" xfId="1531" xr:uid="{00000000-0005-0000-0000-0000041F0000}"/>
    <cellStyle name="Normal 5 6 2 4 2" xfId="2607" xr:uid="{00000000-0005-0000-0000-0000051F0000}"/>
    <cellStyle name="Normal 5 6 2 4 2 2" xfId="6828" xr:uid="{00000000-0005-0000-0000-0000061F0000}"/>
    <cellStyle name="Normal 5 6 2 4 2 2 2" xfId="15596" xr:uid="{00000000-0005-0000-0000-0000061F0000}"/>
    <cellStyle name="Normal 5 6 2 4 2 3" xfId="11387" xr:uid="{00000000-0005-0000-0000-0000051F0000}"/>
    <cellStyle name="Normal 5 6 2 4 3" xfId="3670" xr:uid="{00000000-0005-0000-0000-0000071F0000}"/>
    <cellStyle name="Normal 5 6 2 4 3 2" xfId="7887" xr:uid="{00000000-0005-0000-0000-0000081F0000}"/>
    <cellStyle name="Normal 5 6 2 4 3 2 2" xfId="16655" xr:uid="{00000000-0005-0000-0000-0000081F0000}"/>
    <cellStyle name="Normal 5 6 2 4 3 3" xfId="12446" xr:uid="{00000000-0005-0000-0000-0000071F0000}"/>
    <cellStyle name="Normal 5 6 2 4 4" xfId="5754" xr:uid="{00000000-0005-0000-0000-0000091F0000}"/>
    <cellStyle name="Normal 5 6 2 4 4 2" xfId="14522" xr:uid="{00000000-0005-0000-0000-0000091F0000}"/>
    <cellStyle name="Normal 5 6 2 4 5" xfId="10313" xr:uid="{00000000-0005-0000-0000-0000041F0000}"/>
    <cellStyle name="Normal 5 6 2 5" xfId="1060" xr:uid="{00000000-0005-0000-0000-00000A1F0000}"/>
    <cellStyle name="Normal 5 6 2 5 2" xfId="2136" xr:uid="{00000000-0005-0000-0000-00000B1F0000}"/>
    <cellStyle name="Normal 5 6 2 5 2 2" xfId="6357" xr:uid="{00000000-0005-0000-0000-00000C1F0000}"/>
    <cellStyle name="Normal 5 6 2 5 2 2 2" xfId="15125" xr:uid="{00000000-0005-0000-0000-00000C1F0000}"/>
    <cellStyle name="Normal 5 6 2 5 2 3" xfId="10916" xr:uid="{00000000-0005-0000-0000-00000B1F0000}"/>
    <cellStyle name="Normal 5 6 2 5 3" xfId="3825" xr:uid="{00000000-0005-0000-0000-00000D1F0000}"/>
    <cellStyle name="Normal 5 6 2 5 3 2" xfId="8042" xr:uid="{00000000-0005-0000-0000-00000E1F0000}"/>
    <cellStyle name="Normal 5 6 2 5 3 2 2" xfId="16810" xr:uid="{00000000-0005-0000-0000-00000E1F0000}"/>
    <cellStyle name="Normal 5 6 2 5 3 3" xfId="12601" xr:uid="{00000000-0005-0000-0000-00000D1F0000}"/>
    <cellStyle name="Normal 5 6 2 5 4" xfId="5283" xr:uid="{00000000-0005-0000-0000-00000F1F0000}"/>
    <cellStyle name="Normal 5 6 2 5 4 2" xfId="14051" xr:uid="{00000000-0005-0000-0000-00000F1F0000}"/>
    <cellStyle name="Normal 5 6 2 5 5" xfId="9842" xr:uid="{00000000-0005-0000-0000-00000A1F0000}"/>
    <cellStyle name="Normal 5 6 2 6" xfId="1793" xr:uid="{00000000-0005-0000-0000-0000101F0000}"/>
    <cellStyle name="Normal 5 6 2 6 2" xfId="6014" xr:uid="{00000000-0005-0000-0000-0000111F0000}"/>
    <cellStyle name="Normal 5 6 2 6 2 2" xfId="14782" xr:uid="{00000000-0005-0000-0000-0000111F0000}"/>
    <cellStyle name="Normal 5 6 2 6 3" xfId="10573" xr:uid="{00000000-0005-0000-0000-0000101F0000}"/>
    <cellStyle name="Normal 5 6 2 7" xfId="2854" xr:uid="{00000000-0005-0000-0000-0000121F0000}"/>
    <cellStyle name="Normal 5 6 2 7 2" xfId="7073" xr:uid="{00000000-0005-0000-0000-0000131F0000}"/>
    <cellStyle name="Normal 5 6 2 7 2 2" xfId="15841" xr:uid="{00000000-0005-0000-0000-0000131F0000}"/>
    <cellStyle name="Normal 5 6 2 7 3" xfId="11632" xr:uid="{00000000-0005-0000-0000-0000121F0000}"/>
    <cellStyle name="Normal 5 6 2 8" xfId="4940" xr:uid="{00000000-0005-0000-0000-0000141F0000}"/>
    <cellStyle name="Normal 5 6 2 8 2" xfId="13708" xr:uid="{00000000-0005-0000-0000-0000141F0000}"/>
    <cellStyle name="Normal 5 6 2 9" xfId="717" xr:uid="{00000000-0005-0000-0000-0000151F0000}"/>
    <cellStyle name="Normal 5 6 2 9 2" xfId="9499" xr:uid="{00000000-0005-0000-0000-0000151F0000}"/>
    <cellStyle name="Normal 5 6 3" xfId="389" xr:uid="{00000000-0005-0000-0000-0000161F0000}"/>
    <cellStyle name="Normal 5 6 3 2" xfId="1147" xr:uid="{00000000-0005-0000-0000-0000171F0000}"/>
    <cellStyle name="Normal 5 6 3 2 2" xfId="2223" xr:uid="{00000000-0005-0000-0000-0000181F0000}"/>
    <cellStyle name="Normal 5 6 3 2 2 2" xfId="4506" xr:uid="{00000000-0005-0000-0000-0000191F0000}"/>
    <cellStyle name="Normal 5 6 3 2 2 2 2" xfId="8721" xr:uid="{00000000-0005-0000-0000-00001A1F0000}"/>
    <cellStyle name="Normal 5 6 3 2 2 2 2 2" xfId="17489" xr:uid="{00000000-0005-0000-0000-00001A1F0000}"/>
    <cellStyle name="Normal 5 6 3 2 2 2 3" xfId="13280" xr:uid="{00000000-0005-0000-0000-0000191F0000}"/>
    <cellStyle name="Normal 5 6 3 2 2 3" xfId="6444" xr:uid="{00000000-0005-0000-0000-00001B1F0000}"/>
    <cellStyle name="Normal 5 6 3 2 2 3 2" xfId="15212" xr:uid="{00000000-0005-0000-0000-00001B1F0000}"/>
    <cellStyle name="Normal 5 6 3 2 2 4" xfId="11003" xr:uid="{00000000-0005-0000-0000-0000181F0000}"/>
    <cellStyle name="Normal 5 6 3 2 3" xfId="3400" xr:uid="{00000000-0005-0000-0000-00001C1F0000}"/>
    <cellStyle name="Normal 5 6 3 2 3 2" xfId="7618" xr:uid="{00000000-0005-0000-0000-00001D1F0000}"/>
    <cellStyle name="Normal 5 6 3 2 3 2 2" xfId="16386" xr:uid="{00000000-0005-0000-0000-00001D1F0000}"/>
    <cellStyle name="Normal 5 6 3 2 3 3" xfId="12177" xr:uid="{00000000-0005-0000-0000-00001C1F0000}"/>
    <cellStyle name="Normal 5 6 3 2 4" xfId="5370" xr:uid="{00000000-0005-0000-0000-00001E1F0000}"/>
    <cellStyle name="Normal 5 6 3 2 4 2" xfId="14138" xr:uid="{00000000-0005-0000-0000-00001E1F0000}"/>
    <cellStyle name="Normal 5 6 3 2 5" xfId="9929" xr:uid="{00000000-0005-0000-0000-0000171F0000}"/>
    <cellStyle name="Normal 5 6 3 3" xfId="1882" xr:uid="{00000000-0005-0000-0000-00001F1F0000}"/>
    <cellStyle name="Normal 5 6 3 3 2" xfId="3603" xr:uid="{00000000-0005-0000-0000-0000201F0000}"/>
    <cellStyle name="Normal 5 6 3 3 2 2" xfId="7820" xr:uid="{00000000-0005-0000-0000-0000211F0000}"/>
    <cellStyle name="Normal 5 6 3 3 2 2 2" xfId="16588" xr:uid="{00000000-0005-0000-0000-0000211F0000}"/>
    <cellStyle name="Normal 5 6 3 3 2 3" xfId="12379" xr:uid="{00000000-0005-0000-0000-0000201F0000}"/>
    <cellStyle name="Normal 5 6 3 3 3" xfId="6103" xr:uid="{00000000-0005-0000-0000-0000221F0000}"/>
    <cellStyle name="Normal 5 6 3 3 3 2" xfId="14871" xr:uid="{00000000-0005-0000-0000-0000221F0000}"/>
    <cellStyle name="Normal 5 6 3 3 4" xfId="10662" xr:uid="{00000000-0005-0000-0000-00001F1F0000}"/>
    <cellStyle name="Normal 5 6 3 4" xfId="4138" xr:uid="{00000000-0005-0000-0000-0000231F0000}"/>
    <cellStyle name="Normal 5 6 3 4 2" xfId="8353" xr:uid="{00000000-0005-0000-0000-0000241F0000}"/>
    <cellStyle name="Normal 5 6 3 4 2 2" xfId="17121" xr:uid="{00000000-0005-0000-0000-0000241F0000}"/>
    <cellStyle name="Normal 5 6 3 4 3" xfId="12912" xr:uid="{00000000-0005-0000-0000-0000231F0000}"/>
    <cellStyle name="Normal 5 6 3 5" xfId="2999" xr:uid="{00000000-0005-0000-0000-0000251F0000}"/>
    <cellStyle name="Normal 5 6 3 5 2" xfId="7218" xr:uid="{00000000-0005-0000-0000-0000261F0000}"/>
    <cellStyle name="Normal 5 6 3 5 2 2" xfId="15986" xr:uid="{00000000-0005-0000-0000-0000261F0000}"/>
    <cellStyle name="Normal 5 6 3 5 3" xfId="11777" xr:uid="{00000000-0005-0000-0000-0000251F0000}"/>
    <cellStyle name="Normal 5 6 3 6" xfId="5029" xr:uid="{00000000-0005-0000-0000-0000271F0000}"/>
    <cellStyle name="Normal 5 6 3 6 2" xfId="13797" xr:uid="{00000000-0005-0000-0000-0000271F0000}"/>
    <cellStyle name="Normal 5 6 3 7" xfId="806" xr:uid="{00000000-0005-0000-0000-0000281F0000}"/>
    <cellStyle name="Normal 5 6 3 7 2" xfId="9588" xr:uid="{00000000-0005-0000-0000-0000281F0000}"/>
    <cellStyle name="Normal 5 6 3 8" xfId="9176" xr:uid="{00000000-0005-0000-0000-0000161F0000}"/>
    <cellStyle name="Normal 5 6 4" xfId="1304" xr:uid="{00000000-0005-0000-0000-0000291F0000}"/>
    <cellStyle name="Normal 5 6 4 2" xfId="2380" xr:uid="{00000000-0005-0000-0000-00002A1F0000}"/>
    <cellStyle name="Normal 5 6 4 2 2" xfId="4418" xr:uid="{00000000-0005-0000-0000-00002B1F0000}"/>
    <cellStyle name="Normal 5 6 4 2 2 2" xfId="8633" xr:uid="{00000000-0005-0000-0000-00002C1F0000}"/>
    <cellStyle name="Normal 5 6 4 2 2 2 2" xfId="17401" xr:uid="{00000000-0005-0000-0000-00002C1F0000}"/>
    <cellStyle name="Normal 5 6 4 2 2 3" xfId="13192" xr:uid="{00000000-0005-0000-0000-00002B1F0000}"/>
    <cellStyle name="Normal 5 6 4 2 3" xfId="6601" xr:uid="{00000000-0005-0000-0000-00002D1F0000}"/>
    <cellStyle name="Normal 5 6 4 2 3 2" xfId="15369" xr:uid="{00000000-0005-0000-0000-00002D1F0000}"/>
    <cellStyle name="Normal 5 6 4 2 4" xfId="11160" xr:uid="{00000000-0005-0000-0000-00002A1F0000}"/>
    <cellStyle name="Normal 5 6 4 3" xfId="4070" xr:uid="{00000000-0005-0000-0000-00002E1F0000}"/>
    <cellStyle name="Normal 5 6 4 3 2" xfId="8286" xr:uid="{00000000-0005-0000-0000-00002F1F0000}"/>
    <cellStyle name="Normal 5 6 4 3 2 2" xfId="17054" xr:uid="{00000000-0005-0000-0000-00002F1F0000}"/>
    <cellStyle name="Normal 5 6 4 3 3" xfId="12845" xr:uid="{00000000-0005-0000-0000-00002E1F0000}"/>
    <cellStyle name="Normal 5 6 4 4" xfId="3182" xr:uid="{00000000-0005-0000-0000-0000301F0000}"/>
    <cellStyle name="Normal 5 6 4 4 2" xfId="7400" xr:uid="{00000000-0005-0000-0000-0000311F0000}"/>
    <cellStyle name="Normal 5 6 4 4 2 2" xfId="16168" xr:uid="{00000000-0005-0000-0000-0000311F0000}"/>
    <cellStyle name="Normal 5 6 4 4 3" xfId="11959" xr:uid="{00000000-0005-0000-0000-0000301F0000}"/>
    <cellStyle name="Normal 5 6 4 5" xfId="5527" xr:uid="{00000000-0005-0000-0000-0000321F0000}"/>
    <cellStyle name="Normal 5 6 4 5 2" xfId="14295" xr:uid="{00000000-0005-0000-0000-0000321F0000}"/>
    <cellStyle name="Normal 5 6 4 6" xfId="10086" xr:uid="{00000000-0005-0000-0000-0000291F0000}"/>
    <cellStyle name="Normal 5 6 5" xfId="1458" xr:uid="{00000000-0005-0000-0000-0000331F0000}"/>
    <cellStyle name="Normal 5 6 5 2" xfId="2534" xr:uid="{00000000-0005-0000-0000-0000341F0000}"/>
    <cellStyle name="Normal 5 6 5 2 2" xfId="4372" xr:uid="{00000000-0005-0000-0000-0000351F0000}"/>
    <cellStyle name="Normal 5 6 5 2 2 2" xfId="8587" xr:uid="{00000000-0005-0000-0000-0000361F0000}"/>
    <cellStyle name="Normal 5 6 5 2 2 2 2" xfId="17355" xr:uid="{00000000-0005-0000-0000-0000361F0000}"/>
    <cellStyle name="Normal 5 6 5 2 2 3" xfId="13146" xr:uid="{00000000-0005-0000-0000-0000351F0000}"/>
    <cellStyle name="Normal 5 6 5 2 3" xfId="6755" xr:uid="{00000000-0005-0000-0000-0000371F0000}"/>
    <cellStyle name="Normal 5 6 5 2 3 2" xfId="15523" xr:uid="{00000000-0005-0000-0000-0000371F0000}"/>
    <cellStyle name="Normal 5 6 5 2 4" xfId="11314" xr:uid="{00000000-0005-0000-0000-0000341F0000}"/>
    <cellStyle name="Normal 5 6 5 3" xfId="3565" xr:uid="{00000000-0005-0000-0000-0000381F0000}"/>
    <cellStyle name="Normal 5 6 5 3 2" xfId="7782" xr:uid="{00000000-0005-0000-0000-0000391F0000}"/>
    <cellStyle name="Normal 5 6 5 3 2 2" xfId="16550" xr:uid="{00000000-0005-0000-0000-0000391F0000}"/>
    <cellStyle name="Normal 5 6 5 3 3" xfId="12341" xr:uid="{00000000-0005-0000-0000-0000381F0000}"/>
    <cellStyle name="Normal 5 6 5 4" xfId="5681" xr:uid="{00000000-0005-0000-0000-00003A1F0000}"/>
    <cellStyle name="Normal 5 6 5 4 2" xfId="14449" xr:uid="{00000000-0005-0000-0000-00003A1F0000}"/>
    <cellStyle name="Normal 5 6 5 5" xfId="10240" xr:uid="{00000000-0005-0000-0000-0000331F0000}"/>
    <cellStyle name="Normal 5 6 6" xfId="990" xr:uid="{00000000-0005-0000-0000-00003B1F0000}"/>
    <cellStyle name="Normal 5 6 6 2" xfId="2066" xr:uid="{00000000-0005-0000-0000-00003C1F0000}"/>
    <cellStyle name="Normal 5 6 6 2 2" xfId="6287" xr:uid="{00000000-0005-0000-0000-00003D1F0000}"/>
    <cellStyle name="Normal 5 6 6 2 2 2" xfId="15055" xr:uid="{00000000-0005-0000-0000-00003D1F0000}"/>
    <cellStyle name="Normal 5 6 6 2 3" xfId="10846" xr:uid="{00000000-0005-0000-0000-00003C1F0000}"/>
    <cellStyle name="Normal 5 6 6 3" xfId="3754" xr:uid="{00000000-0005-0000-0000-00003E1F0000}"/>
    <cellStyle name="Normal 5 6 6 3 2" xfId="7971" xr:uid="{00000000-0005-0000-0000-00003F1F0000}"/>
    <cellStyle name="Normal 5 6 6 3 2 2" xfId="16739" xr:uid="{00000000-0005-0000-0000-00003F1F0000}"/>
    <cellStyle name="Normal 5 6 6 3 3" xfId="12530" xr:uid="{00000000-0005-0000-0000-00003E1F0000}"/>
    <cellStyle name="Normal 5 6 6 4" xfId="5213" xr:uid="{00000000-0005-0000-0000-0000401F0000}"/>
    <cellStyle name="Normal 5 6 6 4 2" xfId="13981" xr:uid="{00000000-0005-0000-0000-0000401F0000}"/>
    <cellStyle name="Normal 5 6 6 5" xfId="9772" xr:uid="{00000000-0005-0000-0000-00003B1F0000}"/>
    <cellStyle name="Normal 5 6 7" xfId="1691" xr:uid="{00000000-0005-0000-0000-0000411F0000}"/>
    <cellStyle name="Normal 5 6 7 2" xfId="4006" xr:uid="{00000000-0005-0000-0000-0000421F0000}"/>
    <cellStyle name="Normal 5 6 7 2 2" xfId="8223" xr:uid="{00000000-0005-0000-0000-0000431F0000}"/>
    <cellStyle name="Normal 5 6 7 2 2 2" xfId="16991" xr:uid="{00000000-0005-0000-0000-0000431F0000}"/>
    <cellStyle name="Normal 5 6 7 2 3" xfId="12782" xr:uid="{00000000-0005-0000-0000-0000421F0000}"/>
    <cellStyle name="Normal 5 6 7 3" xfId="5912" xr:uid="{00000000-0005-0000-0000-0000441F0000}"/>
    <cellStyle name="Normal 5 6 7 3 2" xfId="14680" xr:uid="{00000000-0005-0000-0000-0000441F0000}"/>
    <cellStyle name="Normal 5 6 7 4" xfId="10471" xr:uid="{00000000-0005-0000-0000-0000411F0000}"/>
    <cellStyle name="Normal 5 6 8" xfId="4676" xr:uid="{00000000-0005-0000-0000-0000451F0000}"/>
    <cellStyle name="Normal 5 6 8 2" xfId="8886" xr:uid="{00000000-0005-0000-0000-0000461F0000}"/>
    <cellStyle name="Normal 5 6 8 2 2" xfId="17654" xr:uid="{00000000-0005-0000-0000-0000461F0000}"/>
    <cellStyle name="Normal 5 6 8 3" xfId="13445" xr:uid="{00000000-0005-0000-0000-0000451F0000}"/>
    <cellStyle name="Normal 5 6 9" xfId="2781" xr:uid="{00000000-0005-0000-0000-0000471F0000}"/>
    <cellStyle name="Normal 5 6 9 2" xfId="7000" xr:uid="{00000000-0005-0000-0000-0000481F0000}"/>
    <cellStyle name="Normal 5 6 9 2 2" xfId="15768" xr:uid="{00000000-0005-0000-0000-0000481F0000}"/>
    <cellStyle name="Normal 5 6 9 3" xfId="11559" xr:uid="{00000000-0005-0000-0000-0000471F0000}"/>
    <cellStyle name="Normal 5 7" xfId="253" xr:uid="{00000000-0005-0000-0000-0000491F0000}"/>
    <cellStyle name="Normal 5 7 10" xfId="4823" xr:uid="{00000000-0005-0000-0000-00004A1F0000}"/>
    <cellStyle name="Normal 5 7 10 2" xfId="13591" xr:uid="{00000000-0005-0000-0000-00004A1F0000}"/>
    <cellStyle name="Normal 5 7 11" xfId="598" xr:uid="{00000000-0005-0000-0000-00004B1F0000}"/>
    <cellStyle name="Normal 5 7 11 2" xfId="9382" xr:uid="{00000000-0005-0000-0000-00004B1F0000}"/>
    <cellStyle name="Normal 5 7 12" xfId="9059" xr:uid="{00000000-0005-0000-0000-0000491F0000}"/>
    <cellStyle name="Normal 5 7 2" xfId="341" xr:uid="{00000000-0005-0000-0000-00004C1F0000}"/>
    <cellStyle name="Normal 5 7 2 10" xfId="9134" xr:uid="{00000000-0005-0000-0000-00004C1F0000}"/>
    <cellStyle name="Normal 5 7 2 2" xfId="501" xr:uid="{00000000-0005-0000-0000-00004D1F0000}"/>
    <cellStyle name="Normal 5 7 2 2 2" xfId="1256" xr:uid="{00000000-0005-0000-0000-00004E1F0000}"/>
    <cellStyle name="Normal 5 7 2 2 2 2" xfId="2332" xr:uid="{00000000-0005-0000-0000-00004F1F0000}"/>
    <cellStyle name="Normal 5 7 2 2 2 2 2" xfId="6553" xr:uid="{00000000-0005-0000-0000-0000501F0000}"/>
    <cellStyle name="Normal 5 7 2 2 2 2 2 2" xfId="15321" xr:uid="{00000000-0005-0000-0000-0000501F0000}"/>
    <cellStyle name="Normal 5 7 2 2 2 2 3" xfId="11112" xr:uid="{00000000-0005-0000-0000-00004F1F0000}"/>
    <cellStyle name="Normal 5 7 2 2 2 3" xfId="3512" xr:uid="{00000000-0005-0000-0000-0000511F0000}"/>
    <cellStyle name="Normal 5 7 2 2 2 3 2" xfId="7730" xr:uid="{00000000-0005-0000-0000-0000521F0000}"/>
    <cellStyle name="Normal 5 7 2 2 2 3 2 2" xfId="16498" xr:uid="{00000000-0005-0000-0000-0000521F0000}"/>
    <cellStyle name="Normal 5 7 2 2 2 3 3" xfId="12289" xr:uid="{00000000-0005-0000-0000-0000511F0000}"/>
    <cellStyle name="Normal 5 7 2 2 2 4" xfId="5479" xr:uid="{00000000-0005-0000-0000-0000531F0000}"/>
    <cellStyle name="Normal 5 7 2 2 2 4 2" xfId="14247" xr:uid="{00000000-0005-0000-0000-0000531F0000}"/>
    <cellStyle name="Normal 5 7 2 2 2 5" xfId="10038" xr:uid="{00000000-0005-0000-0000-00004E1F0000}"/>
    <cellStyle name="Normal 5 7 2 2 3" xfId="1970" xr:uid="{00000000-0005-0000-0000-0000541F0000}"/>
    <cellStyle name="Normal 5 7 2 2 3 2" xfId="4713" xr:uid="{00000000-0005-0000-0000-0000551F0000}"/>
    <cellStyle name="Normal 5 7 2 2 3 2 2" xfId="8923" xr:uid="{00000000-0005-0000-0000-0000561F0000}"/>
    <cellStyle name="Normal 5 7 2 2 3 2 2 2" xfId="17691" xr:uid="{00000000-0005-0000-0000-0000561F0000}"/>
    <cellStyle name="Normal 5 7 2 2 3 2 3" xfId="13482" xr:uid="{00000000-0005-0000-0000-0000551F0000}"/>
    <cellStyle name="Normal 5 7 2 2 3 3" xfId="6191" xr:uid="{00000000-0005-0000-0000-0000571F0000}"/>
    <cellStyle name="Normal 5 7 2 2 3 3 2" xfId="14959" xr:uid="{00000000-0005-0000-0000-0000571F0000}"/>
    <cellStyle name="Normal 5 7 2 2 3 4" xfId="10750" xr:uid="{00000000-0005-0000-0000-0000541F0000}"/>
    <cellStyle name="Normal 5 7 2 2 4" xfId="3111" xr:uid="{00000000-0005-0000-0000-0000581F0000}"/>
    <cellStyle name="Normal 5 7 2 2 4 2" xfId="7330" xr:uid="{00000000-0005-0000-0000-0000591F0000}"/>
    <cellStyle name="Normal 5 7 2 2 4 2 2" xfId="16098" xr:uid="{00000000-0005-0000-0000-0000591F0000}"/>
    <cellStyle name="Normal 5 7 2 2 4 3" xfId="11889" xr:uid="{00000000-0005-0000-0000-0000581F0000}"/>
    <cellStyle name="Normal 5 7 2 2 5" xfId="5117" xr:uid="{00000000-0005-0000-0000-00005A1F0000}"/>
    <cellStyle name="Normal 5 7 2 2 5 2" xfId="13885" xr:uid="{00000000-0005-0000-0000-00005A1F0000}"/>
    <cellStyle name="Normal 5 7 2 2 6" xfId="894" xr:uid="{00000000-0005-0000-0000-00005B1F0000}"/>
    <cellStyle name="Normal 5 7 2 2 6 2" xfId="9676" xr:uid="{00000000-0005-0000-0000-00005B1F0000}"/>
    <cellStyle name="Normal 5 7 2 2 7" xfId="9288" xr:uid="{00000000-0005-0000-0000-00004D1F0000}"/>
    <cellStyle name="Normal 5 7 2 3" xfId="1413" xr:uid="{00000000-0005-0000-0000-00005C1F0000}"/>
    <cellStyle name="Normal 5 7 2 3 2" xfId="2489" xr:uid="{00000000-0005-0000-0000-00005D1F0000}"/>
    <cellStyle name="Normal 5 7 2 3 2 2" xfId="4167" xr:uid="{00000000-0005-0000-0000-00005E1F0000}"/>
    <cellStyle name="Normal 5 7 2 3 2 2 2" xfId="8382" xr:uid="{00000000-0005-0000-0000-00005F1F0000}"/>
    <cellStyle name="Normal 5 7 2 3 2 2 2 2" xfId="17150" xr:uid="{00000000-0005-0000-0000-00005F1F0000}"/>
    <cellStyle name="Normal 5 7 2 3 2 2 3" xfId="12941" xr:uid="{00000000-0005-0000-0000-00005E1F0000}"/>
    <cellStyle name="Normal 5 7 2 3 2 3" xfId="6710" xr:uid="{00000000-0005-0000-0000-0000601F0000}"/>
    <cellStyle name="Normal 5 7 2 3 2 3 2" xfId="15478" xr:uid="{00000000-0005-0000-0000-0000601F0000}"/>
    <cellStyle name="Normal 5 7 2 3 2 4" xfId="11269" xr:uid="{00000000-0005-0000-0000-00005D1F0000}"/>
    <cellStyle name="Normal 5 7 2 3 3" xfId="3294" xr:uid="{00000000-0005-0000-0000-0000611F0000}"/>
    <cellStyle name="Normal 5 7 2 3 3 2" xfId="7512" xr:uid="{00000000-0005-0000-0000-0000621F0000}"/>
    <cellStyle name="Normal 5 7 2 3 3 2 2" xfId="16280" xr:uid="{00000000-0005-0000-0000-0000621F0000}"/>
    <cellStyle name="Normal 5 7 2 3 3 3" xfId="12071" xr:uid="{00000000-0005-0000-0000-0000611F0000}"/>
    <cellStyle name="Normal 5 7 2 3 4" xfId="5636" xr:uid="{00000000-0005-0000-0000-0000631F0000}"/>
    <cellStyle name="Normal 5 7 2 3 4 2" xfId="14404" xr:uid="{00000000-0005-0000-0000-0000631F0000}"/>
    <cellStyle name="Normal 5 7 2 3 5" xfId="10195" xr:uid="{00000000-0005-0000-0000-00005C1F0000}"/>
    <cellStyle name="Normal 5 7 2 4" xfId="1570" xr:uid="{00000000-0005-0000-0000-0000641F0000}"/>
    <cellStyle name="Normal 5 7 2 4 2" xfId="2646" xr:uid="{00000000-0005-0000-0000-0000651F0000}"/>
    <cellStyle name="Normal 5 7 2 4 2 2" xfId="6867" xr:uid="{00000000-0005-0000-0000-0000661F0000}"/>
    <cellStyle name="Normal 5 7 2 4 2 2 2" xfId="15635" xr:uid="{00000000-0005-0000-0000-0000661F0000}"/>
    <cellStyle name="Normal 5 7 2 4 2 3" xfId="11426" xr:uid="{00000000-0005-0000-0000-0000651F0000}"/>
    <cellStyle name="Normal 5 7 2 4 3" xfId="3709" xr:uid="{00000000-0005-0000-0000-0000671F0000}"/>
    <cellStyle name="Normal 5 7 2 4 3 2" xfId="7926" xr:uid="{00000000-0005-0000-0000-0000681F0000}"/>
    <cellStyle name="Normal 5 7 2 4 3 2 2" xfId="16694" xr:uid="{00000000-0005-0000-0000-0000681F0000}"/>
    <cellStyle name="Normal 5 7 2 4 3 3" xfId="12485" xr:uid="{00000000-0005-0000-0000-0000671F0000}"/>
    <cellStyle name="Normal 5 7 2 4 4" xfId="5793" xr:uid="{00000000-0005-0000-0000-0000691F0000}"/>
    <cellStyle name="Normal 5 7 2 4 4 2" xfId="14561" xr:uid="{00000000-0005-0000-0000-0000691F0000}"/>
    <cellStyle name="Normal 5 7 2 4 5" xfId="10352" xr:uid="{00000000-0005-0000-0000-0000641F0000}"/>
    <cellStyle name="Normal 5 7 2 5" xfId="1099" xr:uid="{00000000-0005-0000-0000-00006A1F0000}"/>
    <cellStyle name="Normal 5 7 2 5 2" xfId="2175" xr:uid="{00000000-0005-0000-0000-00006B1F0000}"/>
    <cellStyle name="Normal 5 7 2 5 2 2" xfId="6396" xr:uid="{00000000-0005-0000-0000-00006C1F0000}"/>
    <cellStyle name="Normal 5 7 2 5 2 2 2" xfId="15164" xr:uid="{00000000-0005-0000-0000-00006C1F0000}"/>
    <cellStyle name="Normal 5 7 2 5 2 3" xfId="10955" xr:uid="{00000000-0005-0000-0000-00006B1F0000}"/>
    <cellStyle name="Normal 5 7 2 5 3" xfId="3864" xr:uid="{00000000-0005-0000-0000-00006D1F0000}"/>
    <cellStyle name="Normal 5 7 2 5 3 2" xfId="8081" xr:uid="{00000000-0005-0000-0000-00006E1F0000}"/>
    <cellStyle name="Normal 5 7 2 5 3 2 2" xfId="16849" xr:uid="{00000000-0005-0000-0000-00006E1F0000}"/>
    <cellStyle name="Normal 5 7 2 5 3 3" xfId="12640" xr:uid="{00000000-0005-0000-0000-00006D1F0000}"/>
    <cellStyle name="Normal 5 7 2 5 4" xfId="5322" xr:uid="{00000000-0005-0000-0000-00006F1F0000}"/>
    <cellStyle name="Normal 5 7 2 5 4 2" xfId="14090" xr:uid="{00000000-0005-0000-0000-00006F1F0000}"/>
    <cellStyle name="Normal 5 7 2 5 5" xfId="9881" xr:uid="{00000000-0005-0000-0000-00006A1F0000}"/>
    <cellStyle name="Normal 5 7 2 6" xfId="1778" xr:uid="{00000000-0005-0000-0000-0000701F0000}"/>
    <cellStyle name="Normal 5 7 2 6 2" xfId="5999" xr:uid="{00000000-0005-0000-0000-0000711F0000}"/>
    <cellStyle name="Normal 5 7 2 6 2 2" xfId="14767" xr:uid="{00000000-0005-0000-0000-0000711F0000}"/>
    <cellStyle name="Normal 5 7 2 6 3" xfId="10558" xr:uid="{00000000-0005-0000-0000-0000701F0000}"/>
    <cellStyle name="Normal 5 7 2 7" xfId="2893" xr:uid="{00000000-0005-0000-0000-0000721F0000}"/>
    <cellStyle name="Normal 5 7 2 7 2" xfId="7112" xr:uid="{00000000-0005-0000-0000-0000731F0000}"/>
    <cellStyle name="Normal 5 7 2 7 2 2" xfId="15880" xr:uid="{00000000-0005-0000-0000-0000731F0000}"/>
    <cellStyle name="Normal 5 7 2 7 3" xfId="11671" xr:uid="{00000000-0005-0000-0000-0000721F0000}"/>
    <cellStyle name="Normal 5 7 2 8" xfId="4925" xr:uid="{00000000-0005-0000-0000-0000741F0000}"/>
    <cellStyle name="Normal 5 7 2 8 2" xfId="13693" xr:uid="{00000000-0005-0000-0000-0000741F0000}"/>
    <cellStyle name="Normal 5 7 2 9" xfId="702" xr:uid="{00000000-0005-0000-0000-0000751F0000}"/>
    <cellStyle name="Normal 5 7 2 9 2" xfId="9484" xr:uid="{00000000-0005-0000-0000-0000751F0000}"/>
    <cellStyle name="Normal 5 7 3" xfId="426" xr:uid="{00000000-0005-0000-0000-0000761F0000}"/>
    <cellStyle name="Normal 5 7 3 2" xfId="1181" xr:uid="{00000000-0005-0000-0000-0000771F0000}"/>
    <cellStyle name="Normal 5 7 3 2 2" xfId="2257" xr:uid="{00000000-0005-0000-0000-0000781F0000}"/>
    <cellStyle name="Normal 5 7 3 2 2 2" xfId="4463" xr:uid="{00000000-0005-0000-0000-0000791F0000}"/>
    <cellStyle name="Normal 5 7 3 2 2 2 2" xfId="8678" xr:uid="{00000000-0005-0000-0000-00007A1F0000}"/>
    <cellStyle name="Normal 5 7 3 2 2 2 2 2" xfId="17446" xr:uid="{00000000-0005-0000-0000-00007A1F0000}"/>
    <cellStyle name="Normal 5 7 3 2 2 2 3" xfId="13237" xr:uid="{00000000-0005-0000-0000-0000791F0000}"/>
    <cellStyle name="Normal 5 7 3 2 2 3" xfId="6478" xr:uid="{00000000-0005-0000-0000-00007B1F0000}"/>
    <cellStyle name="Normal 5 7 3 2 2 3 2" xfId="15246" xr:uid="{00000000-0005-0000-0000-00007B1F0000}"/>
    <cellStyle name="Normal 5 7 3 2 2 4" xfId="11037" xr:uid="{00000000-0005-0000-0000-0000781F0000}"/>
    <cellStyle name="Normal 5 7 3 2 3" xfId="3437" xr:uid="{00000000-0005-0000-0000-00007C1F0000}"/>
    <cellStyle name="Normal 5 7 3 2 3 2" xfId="7655" xr:uid="{00000000-0005-0000-0000-00007D1F0000}"/>
    <cellStyle name="Normal 5 7 3 2 3 2 2" xfId="16423" xr:uid="{00000000-0005-0000-0000-00007D1F0000}"/>
    <cellStyle name="Normal 5 7 3 2 3 3" xfId="12214" xr:uid="{00000000-0005-0000-0000-00007C1F0000}"/>
    <cellStyle name="Normal 5 7 3 2 4" xfId="5404" xr:uid="{00000000-0005-0000-0000-00007E1F0000}"/>
    <cellStyle name="Normal 5 7 3 2 4 2" xfId="14172" xr:uid="{00000000-0005-0000-0000-00007E1F0000}"/>
    <cellStyle name="Normal 5 7 3 2 5" xfId="9963" xr:uid="{00000000-0005-0000-0000-0000771F0000}"/>
    <cellStyle name="Normal 5 7 3 3" xfId="1867" xr:uid="{00000000-0005-0000-0000-00007F1F0000}"/>
    <cellStyle name="Normal 5 7 3 3 2" xfId="3640" xr:uid="{00000000-0005-0000-0000-0000801F0000}"/>
    <cellStyle name="Normal 5 7 3 3 2 2" xfId="7857" xr:uid="{00000000-0005-0000-0000-0000811F0000}"/>
    <cellStyle name="Normal 5 7 3 3 2 2 2" xfId="16625" xr:uid="{00000000-0005-0000-0000-0000811F0000}"/>
    <cellStyle name="Normal 5 7 3 3 2 3" xfId="12416" xr:uid="{00000000-0005-0000-0000-0000801F0000}"/>
    <cellStyle name="Normal 5 7 3 3 3" xfId="6088" xr:uid="{00000000-0005-0000-0000-0000821F0000}"/>
    <cellStyle name="Normal 5 7 3 3 3 2" xfId="14856" xr:uid="{00000000-0005-0000-0000-0000821F0000}"/>
    <cellStyle name="Normal 5 7 3 3 4" xfId="10647" xr:uid="{00000000-0005-0000-0000-00007F1F0000}"/>
    <cellStyle name="Normal 5 7 3 4" xfId="4098" xr:uid="{00000000-0005-0000-0000-0000831F0000}"/>
    <cellStyle name="Normal 5 7 3 4 2" xfId="8313" xr:uid="{00000000-0005-0000-0000-0000841F0000}"/>
    <cellStyle name="Normal 5 7 3 4 2 2" xfId="17081" xr:uid="{00000000-0005-0000-0000-0000841F0000}"/>
    <cellStyle name="Normal 5 7 3 4 3" xfId="12872" xr:uid="{00000000-0005-0000-0000-0000831F0000}"/>
    <cellStyle name="Normal 5 7 3 5" xfId="3036" xr:uid="{00000000-0005-0000-0000-0000851F0000}"/>
    <cellStyle name="Normal 5 7 3 5 2" xfId="7255" xr:uid="{00000000-0005-0000-0000-0000861F0000}"/>
    <cellStyle name="Normal 5 7 3 5 2 2" xfId="16023" xr:uid="{00000000-0005-0000-0000-0000861F0000}"/>
    <cellStyle name="Normal 5 7 3 5 3" xfId="11814" xr:uid="{00000000-0005-0000-0000-0000851F0000}"/>
    <cellStyle name="Normal 5 7 3 6" xfId="5014" xr:uid="{00000000-0005-0000-0000-0000871F0000}"/>
    <cellStyle name="Normal 5 7 3 6 2" xfId="13782" xr:uid="{00000000-0005-0000-0000-0000871F0000}"/>
    <cellStyle name="Normal 5 7 3 7" xfId="791" xr:uid="{00000000-0005-0000-0000-0000881F0000}"/>
    <cellStyle name="Normal 5 7 3 7 2" xfId="9573" xr:uid="{00000000-0005-0000-0000-0000881F0000}"/>
    <cellStyle name="Normal 5 7 3 8" xfId="9213" xr:uid="{00000000-0005-0000-0000-0000761F0000}"/>
    <cellStyle name="Normal 5 7 4" xfId="1338" xr:uid="{00000000-0005-0000-0000-0000891F0000}"/>
    <cellStyle name="Normal 5 7 4 2" xfId="2414" xr:uid="{00000000-0005-0000-0000-00008A1F0000}"/>
    <cellStyle name="Normal 5 7 4 2 2" xfId="4417" xr:uid="{00000000-0005-0000-0000-00008B1F0000}"/>
    <cellStyle name="Normal 5 7 4 2 2 2" xfId="8632" xr:uid="{00000000-0005-0000-0000-00008C1F0000}"/>
    <cellStyle name="Normal 5 7 4 2 2 2 2" xfId="17400" xr:uid="{00000000-0005-0000-0000-00008C1F0000}"/>
    <cellStyle name="Normal 5 7 4 2 2 3" xfId="13191" xr:uid="{00000000-0005-0000-0000-00008B1F0000}"/>
    <cellStyle name="Normal 5 7 4 2 3" xfId="6635" xr:uid="{00000000-0005-0000-0000-00008D1F0000}"/>
    <cellStyle name="Normal 5 7 4 2 3 2" xfId="15403" xr:uid="{00000000-0005-0000-0000-00008D1F0000}"/>
    <cellStyle name="Normal 5 7 4 2 4" xfId="11194" xr:uid="{00000000-0005-0000-0000-00008A1F0000}"/>
    <cellStyle name="Normal 5 7 4 3" xfId="3219" xr:uid="{00000000-0005-0000-0000-00008E1F0000}"/>
    <cellStyle name="Normal 5 7 4 3 2" xfId="7437" xr:uid="{00000000-0005-0000-0000-00008F1F0000}"/>
    <cellStyle name="Normal 5 7 4 3 2 2" xfId="16205" xr:uid="{00000000-0005-0000-0000-00008F1F0000}"/>
    <cellStyle name="Normal 5 7 4 3 3" xfId="11996" xr:uid="{00000000-0005-0000-0000-00008E1F0000}"/>
    <cellStyle name="Normal 5 7 4 4" xfId="5561" xr:uid="{00000000-0005-0000-0000-0000901F0000}"/>
    <cellStyle name="Normal 5 7 4 4 2" xfId="14329" xr:uid="{00000000-0005-0000-0000-0000901F0000}"/>
    <cellStyle name="Normal 5 7 4 5" xfId="10120" xr:uid="{00000000-0005-0000-0000-0000891F0000}"/>
    <cellStyle name="Normal 5 7 5" xfId="1495" xr:uid="{00000000-0005-0000-0000-0000911F0000}"/>
    <cellStyle name="Normal 5 7 5 2" xfId="2571" xr:uid="{00000000-0005-0000-0000-0000921F0000}"/>
    <cellStyle name="Normal 5 7 5 2 2" xfId="4319" xr:uid="{00000000-0005-0000-0000-0000931F0000}"/>
    <cellStyle name="Normal 5 7 5 2 2 2" xfId="8534" xr:uid="{00000000-0005-0000-0000-0000941F0000}"/>
    <cellStyle name="Normal 5 7 5 2 2 2 2" xfId="17302" xr:uid="{00000000-0005-0000-0000-0000941F0000}"/>
    <cellStyle name="Normal 5 7 5 2 2 3" xfId="13093" xr:uid="{00000000-0005-0000-0000-0000931F0000}"/>
    <cellStyle name="Normal 5 7 5 2 3" xfId="6792" xr:uid="{00000000-0005-0000-0000-0000951F0000}"/>
    <cellStyle name="Normal 5 7 5 2 3 2" xfId="15560" xr:uid="{00000000-0005-0000-0000-0000951F0000}"/>
    <cellStyle name="Normal 5 7 5 2 4" xfId="11351" xr:uid="{00000000-0005-0000-0000-0000921F0000}"/>
    <cellStyle name="Normal 5 7 5 3" xfId="3585" xr:uid="{00000000-0005-0000-0000-0000961F0000}"/>
    <cellStyle name="Normal 5 7 5 3 2" xfId="7802" xr:uid="{00000000-0005-0000-0000-0000971F0000}"/>
    <cellStyle name="Normal 5 7 5 3 2 2" xfId="16570" xr:uid="{00000000-0005-0000-0000-0000971F0000}"/>
    <cellStyle name="Normal 5 7 5 3 3" xfId="12361" xr:uid="{00000000-0005-0000-0000-0000961F0000}"/>
    <cellStyle name="Normal 5 7 5 4" xfId="5718" xr:uid="{00000000-0005-0000-0000-0000981F0000}"/>
    <cellStyle name="Normal 5 7 5 4 2" xfId="14486" xr:uid="{00000000-0005-0000-0000-0000981F0000}"/>
    <cellStyle name="Normal 5 7 5 5" xfId="10277" xr:uid="{00000000-0005-0000-0000-0000911F0000}"/>
    <cellStyle name="Normal 5 7 6" xfId="1024" xr:uid="{00000000-0005-0000-0000-0000991F0000}"/>
    <cellStyle name="Normal 5 7 6 2" xfId="2100" xr:uid="{00000000-0005-0000-0000-00009A1F0000}"/>
    <cellStyle name="Normal 5 7 6 2 2" xfId="6321" xr:uid="{00000000-0005-0000-0000-00009B1F0000}"/>
    <cellStyle name="Normal 5 7 6 2 2 2" xfId="15089" xr:uid="{00000000-0005-0000-0000-00009B1F0000}"/>
    <cellStyle name="Normal 5 7 6 2 3" xfId="10880" xr:uid="{00000000-0005-0000-0000-00009A1F0000}"/>
    <cellStyle name="Normal 5 7 6 3" xfId="3790" xr:uid="{00000000-0005-0000-0000-00009C1F0000}"/>
    <cellStyle name="Normal 5 7 6 3 2" xfId="8007" xr:uid="{00000000-0005-0000-0000-00009D1F0000}"/>
    <cellStyle name="Normal 5 7 6 3 2 2" xfId="16775" xr:uid="{00000000-0005-0000-0000-00009D1F0000}"/>
    <cellStyle name="Normal 5 7 6 3 3" xfId="12566" xr:uid="{00000000-0005-0000-0000-00009C1F0000}"/>
    <cellStyle name="Normal 5 7 6 4" xfId="5247" xr:uid="{00000000-0005-0000-0000-00009E1F0000}"/>
    <cellStyle name="Normal 5 7 6 4 2" xfId="14015" xr:uid="{00000000-0005-0000-0000-00009E1F0000}"/>
    <cellStyle name="Normal 5 7 6 5" xfId="9806" xr:uid="{00000000-0005-0000-0000-0000991F0000}"/>
    <cellStyle name="Normal 5 7 7" xfId="1676" xr:uid="{00000000-0005-0000-0000-00009F1F0000}"/>
    <cellStyle name="Normal 5 7 7 2" xfId="4040" xr:uid="{00000000-0005-0000-0000-0000A01F0000}"/>
    <cellStyle name="Normal 5 7 7 2 2" xfId="8256" xr:uid="{00000000-0005-0000-0000-0000A11F0000}"/>
    <cellStyle name="Normal 5 7 7 2 2 2" xfId="17024" xr:uid="{00000000-0005-0000-0000-0000A11F0000}"/>
    <cellStyle name="Normal 5 7 7 2 3" xfId="12815" xr:uid="{00000000-0005-0000-0000-0000A01F0000}"/>
    <cellStyle name="Normal 5 7 7 3" xfId="5897" xr:uid="{00000000-0005-0000-0000-0000A21F0000}"/>
    <cellStyle name="Normal 5 7 7 3 2" xfId="14665" xr:uid="{00000000-0005-0000-0000-0000A21F0000}"/>
    <cellStyle name="Normal 5 7 7 4" xfId="10456" xr:uid="{00000000-0005-0000-0000-00009F1F0000}"/>
    <cellStyle name="Normal 5 7 8" xfId="4718" xr:uid="{00000000-0005-0000-0000-0000A31F0000}"/>
    <cellStyle name="Normal 5 7 8 2" xfId="8928" xr:uid="{00000000-0005-0000-0000-0000A41F0000}"/>
    <cellStyle name="Normal 5 7 8 2 2" xfId="17696" xr:uid="{00000000-0005-0000-0000-0000A41F0000}"/>
    <cellStyle name="Normal 5 7 8 3" xfId="13487" xr:uid="{00000000-0005-0000-0000-0000A31F0000}"/>
    <cellStyle name="Normal 5 7 9" xfId="2818" xr:uid="{00000000-0005-0000-0000-0000A51F0000}"/>
    <cellStyle name="Normal 5 7 9 2" xfId="7037" xr:uid="{00000000-0005-0000-0000-0000A61F0000}"/>
    <cellStyle name="Normal 5 7 9 2 2" xfId="15805" xr:uid="{00000000-0005-0000-0000-0000A61F0000}"/>
    <cellStyle name="Normal 5 7 9 3" xfId="11596" xr:uid="{00000000-0005-0000-0000-0000A51F0000}"/>
    <cellStyle name="Normal 5 8" xfId="283" xr:uid="{00000000-0005-0000-0000-0000A71F0000}"/>
    <cellStyle name="Normal 5 8 10" xfId="9080" xr:uid="{00000000-0005-0000-0000-0000A71F0000}"/>
    <cellStyle name="Normal 5 8 2" xfId="447" xr:uid="{00000000-0005-0000-0000-0000A81F0000}"/>
    <cellStyle name="Normal 5 8 2 2" xfId="945" xr:uid="{00000000-0005-0000-0000-0000A91F0000}"/>
    <cellStyle name="Normal 5 8 2 2 2" xfId="1639" xr:uid="{00000000-0005-0000-0000-0000AA1F0000}"/>
    <cellStyle name="Normal 5 8 2 2 2 2" xfId="2713" xr:uid="{00000000-0005-0000-0000-0000AB1F0000}"/>
    <cellStyle name="Normal 5 8 2 2 2 2 2" xfId="6934" xr:uid="{00000000-0005-0000-0000-0000AC1F0000}"/>
    <cellStyle name="Normal 5 8 2 2 2 2 2 2" xfId="15702" xr:uid="{00000000-0005-0000-0000-0000AC1F0000}"/>
    <cellStyle name="Normal 5 8 2 2 2 2 3" xfId="11493" xr:uid="{00000000-0005-0000-0000-0000AB1F0000}"/>
    <cellStyle name="Normal 5 8 2 2 2 3" xfId="5860" xr:uid="{00000000-0005-0000-0000-0000AD1F0000}"/>
    <cellStyle name="Normal 5 8 2 2 2 3 2" xfId="14628" xr:uid="{00000000-0005-0000-0000-0000AD1F0000}"/>
    <cellStyle name="Normal 5 8 2 2 2 4" xfId="10419" xr:uid="{00000000-0005-0000-0000-0000AA1F0000}"/>
    <cellStyle name="Normal 5 8 2 2 3" xfId="2021" xr:uid="{00000000-0005-0000-0000-0000AE1F0000}"/>
    <cellStyle name="Normal 5 8 2 2 3 2" xfId="6242" xr:uid="{00000000-0005-0000-0000-0000AF1F0000}"/>
    <cellStyle name="Normal 5 8 2 2 3 2 2" xfId="15010" xr:uid="{00000000-0005-0000-0000-0000AF1F0000}"/>
    <cellStyle name="Normal 5 8 2 2 3 3" xfId="10801" xr:uid="{00000000-0005-0000-0000-0000AE1F0000}"/>
    <cellStyle name="Normal 5 8 2 2 4" xfId="3354" xr:uid="{00000000-0005-0000-0000-0000B01F0000}"/>
    <cellStyle name="Normal 5 8 2 2 4 2" xfId="7572" xr:uid="{00000000-0005-0000-0000-0000B11F0000}"/>
    <cellStyle name="Normal 5 8 2 2 4 2 2" xfId="16340" xr:uid="{00000000-0005-0000-0000-0000B11F0000}"/>
    <cellStyle name="Normal 5 8 2 2 4 3" xfId="12131" xr:uid="{00000000-0005-0000-0000-0000B01F0000}"/>
    <cellStyle name="Normal 5 8 2 2 5" xfId="5168" xr:uid="{00000000-0005-0000-0000-0000B21F0000}"/>
    <cellStyle name="Normal 5 8 2 2 5 2" xfId="13936" xr:uid="{00000000-0005-0000-0000-0000B21F0000}"/>
    <cellStyle name="Normal 5 8 2 2 6" xfId="9727" xr:uid="{00000000-0005-0000-0000-0000A91F0000}"/>
    <cellStyle name="Normal 5 8 2 3" xfId="1202" xr:uid="{00000000-0005-0000-0000-0000B31F0000}"/>
    <cellStyle name="Normal 5 8 2 3 2" xfId="2278" xr:uid="{00000000-0005-0000-0000-0000B41F0000}"/>
    <cellStyle name="Normal 5 8 2 3 2 2" xfId="6499" xr:uid="{00000000-0005-0000-0000-0000B51F0000}"/>
    <cellStyle name="Normal 5 8 2 3 2 2 2" xfId="15267" xr:uid="{00000000-0005-0000-0000-0000B51F0000}"/>
    <cellStyle name="Normal 5 8 2 3 2 3" xfId="11058" xr:uid="{00000000-0005-0000-0000-0000B41F0000}"/>
    <cellStyle name="Normal 5 8 2 3 3" xfId="3927" xr:uid="{00000000-0005-0000-0000-0000B61F0000}"/>
    <cellStyle name="Normal 5 8 2 3 3 2" xfId="8144" xr:uid="{00000000-0005-0000-0000-0000B71F0000}"/>
    <cellStyle name="Normal 5 8 2 3 3 2 2" xfId="16912" xr:uid="{00000000-0005-0000-0000-0000B71F0000}"/>
    <cellStyle name="Normal 5 8 2 3 3 3" xfId="12703" xr:uid="{00000000-0005-0000-0000-0000B61F0000}"/>
    <cellStyle name="Normal 5 8 2 3 4" xfId="5425" xr:uid="{00000000-0005-0000-0000-0000B81F0000}"/>
    <cellStyle name="Normal 5 8 2 3 4 2" xfId="14193" xr:uid="{00000000-0005-0000-0000-0000B81F0000}"/>
    <cellStyle name="Normal 5 8 2 3 5" xfId="9984" xr:uid="{00000000-0005-0000-0000-0000B31F0000}"/>
    <cellStyle name="Normal 5 8 2 4" xfId="1829" xr:uid="{00000000-0005-0000-0000-0000B91F0000}"/>
    <cellStyle name="Normal 5 8 2 4 2" xfId="6050" xr:uid="{00000000-0005-0000-0000-0000BA1F0000}"/>
    <cellStyle name="Normal 5 8 2 4 2 2" xfId="14818" xr:uid="{00000000-0005-0000-0000-0000BA1F0000}"/>
    <cellStyle name="Normal 5 8 2 4 3" xfId="10609" xr:uid="{00000000-0005-0000-0000-0000B91F0000}"/>
    <cellStyle name="Normal 5 8 2 5" xfId="2953" xr:uid="{00000000-0005-0000-0000-0000BB1F0000}"/>
    <cellStyle name="Normal 5 8 2 5 2" xfId="7172" xr:uid="{00000000-0005-0000-0000-0000BC1F0000}"/>
    <cellStyle name="Normal 5 8 2 5 2 2" xfId="15940" xr:uid="{00000000-0005-0000-0000-0000BC1F0000}"/>
    <cellStyle name="Normal 5 8 2 5 3" xfId="11731" xr:uid="{00000000-0005-0000-0000-0000BB1F0000}"/>
    <cellStyle name="Normal 5 8 2 6" xfId="4976" xr:uid="{00000000-0005-0000-0000-0000BD1F0000}"/>
    <cellStyle name="Normal 5 8 2 6 2" xfId="13744" xr:uid="{00000000-0005-0000-0000-0000BD1F0000}"/>
    <cellStyle name="Normal 5 8 2 7" xfId="753" xr:uid="{00000000-0005-0000-0000-0000BE1F0000}"/>
    <cellStyle name="Normal 5 8 2 7 2" xfId="9535" xr:uid="{00000000-0005-0000-0000-0000BE1F0000}"/>
    <cellStyle name="Normal 5 8 2 8" xfId="9234" xr:uid="{00000000-0005-0000-0000-0000A81F0000}"/>
    <cellStyle name="Normal 5 8 3" xfId="842" xr:uid="{00000000-0005-0000-0000-0000BF1F0000}"/>
    <cellStyle name="Normal 5 8 3 2" xfId="1359" xr:uid="{00000000-0005-0000-0000-0000C01F0000}"/>
    <cellStyle name="Normal 5 8 3 2 2" xfId="2435" xr:uid="{00000000-0005-0000-0000-0000C11F0000}"/>
    <cellStyle name="Normal 5 8 3 2 2 2" xfId="6656" xr:uid="{00000000-0005-0000-0000-0000C21F0000}"/>
    <cellStyle name="Normal 5 8 3 2 2 2 2" xfId="15424" xr:uid="{00000000-0005-0000-0000-0000C21F0000}"/>
    <cellStyle name="Normal 5 8 3 2 2 3" xfId="11215" xr:uid="{00000000-0005-0000-0000-0000C11F0000}"/>
    <cellStyle name="Normal 5 8 3 2 3" xfId="3458" xr:uid="{00000000-0005-0000-0000-0000C31F0000}"/>
    <cellStyle name="Normal 5 8 3 2 3 2" xfId="7676" xr:uid="{00000000-0005-0000-0000-0000C41F0000}"/>
    <cellStyle name="Normal 5 8 3 2 3 2 2" xfId="16444" xr:uid="{00000000-0005-0000-0000-0000C41F0000}"/>
    <cellStyle name="Normal 5 8 3 2 3 3" xfId="12235" xr:uid="{00000000-0005-0000-0000-0000C31F0000}"/>
    <cellStyle name="Normal 5 8 3 2 4" xfId="5582" xr:uid="{00000000-0005-0000-0000-0000C51F0000}"/>
    <cellStyle name="Normal 5 8 3 2 4 2" xfId="14350" xr:uid="{00000000-0005-0000-0000-0000C51F0000}"/>
    <cellStyle name="Normal 5 8 3 2 5" xfId="10141" xr:uid="{00000000-0005-0000-0000-0000C01F0000}"/>
    <cellStyle name="Normal 5 8 3 3" xfId="1918" xr:uid="{00000000-0005-0000-0000-0000C61F0000}"/>
    <cellStyle name="Normal 5 8 3 3 2" xfId="4797" xr:uid="{00000000-0005-0000-0000-0000C71F0000}"/>
    <cellStyle name="Normal 5 8 3 3 2 2" xfId="9006" xr:uid="{00000000-0005-0000-0000-0000C81F0000}"/>
    <cellStyle name="Normal 5 8 3 3 2 2 2" xfId="17774" xr:uid="{00000000-0005-0000-0000-0000C81F0000}"/>
    <cellStyle name="Normal 5 8 3 3 2 3" xfId="13565" xr:uid="{00000000-0005-0000-0000-0000C71F0000}"/>
    <cellStyle name="Normal 5 8 3 3 3" xfId="6139" xr:uid="{00000000-0005-0000-0000-0000C91F0000}"/>
    <cellStyle name="Normal 5 8 3 3 3 2" xfId="14907" xr:uid="{00000000-0005-0000-0000-0000C91F0000}"/>
    <cellStyle name="Normal 5 8 3 3 4" xfId="10698" xr:uid="{00000000-0005-0000-0000-0000C61F0000}"/>
    <cellStyle name="Normal 5 8 3 4" xfId="3057" xr:uid="{00000000-0005-0000-0000-0000CA1F0000}"/>
    <cellStyle name="Normal 5 8 3 4 2" xfId="7276" xr:uid="{00000000-0005-0000-0000-0000CB1F0000}"/>
    <cellStyle name="Normal 5 8 3 4 2 2" xfId="16044" xr:uid="{00000000-0005-0000-0000-0000CB1F0000}"/>
    <cellStyle name="Normal 5 8 3 4 3" xfId="11835" xr:uid="{00000000-0005-0000-0000-0000CA1F0000}"/>
    <cellStyle name="Normal 5 8 3 5" xfId="5065" xr:uid="{00000000-0005-0000-0000-0000CC1F0000}"/>
    <cellStyle name="Normal 5 8 3 5 2" xfId="13833" xr:uid="{00000000-0005-0000-0000-0000CC1F0000}"/>
    <cellStyle name="Normal 5 8 3 6" xfId="9624" xr:uid="{00000000-0005-0000-0000-0000BF1F0000}"/>
    <cellStyle name="Normal 5 8 4" xfId="1516" xr:uid="{00000000-0005-0000-0000-0000CD1F0000}"/>
    <cellStyle name="Normal 5 8 4 2" xfId="2592" xr:uid="{00000000-0005-0000-0000-0000CE1F0000}"/>
    <cellStyle name="Normal 5 8 4 2 2" xfId="4296" xr:uid="{00000000-0005-0000-0000-0000CF1F0000}"/>
    <cellStyle name="Normal 5 8 4 2 2 2" xfId="8511" xr:uid="{00000000-0005-0000-0000-0000D01F0000}"/>
    <cellStyle name="Normal 5 8 4 2 2 2 2" xfId="17279" xr:uid="{00000000-0005-0000-0000-0000D01F0000}"/>
    <cellStyle name="Normal 5 8 4 2 2 3" xfId="13070" xr:uid="{00000000-0005-0000-0000-0000CF1F0000}"/>
    <cellStyle name="Normal 5 8 4 2 3" xfId="6813" xr:uid="{00000000-0005-0000-0000-0000D11F0000}"/>
    <cellStyle name="Normal 5 8 4 2 3 2" xfId="15581" xr:uid="{00000000-0005-0000-0000-0000D11F0000}"/>
    <cellStyle name="Normal 5 8 4 2 4" xfId="11372" xr:uid="{00000000-0005-0000-0000-0000CE1F0000}"/>
    <cellStyle name="Normal 5 8 4 3" xfId="3240" xr:uid="{00000000-0005-0000-0000-0000D21F0000}"/>
    <cellStyle name="Normal 5 8 4 3 2" xfId="7458" xr:uid="{00000000-0005-0000-0000-0000D31F0000}"/>
    <cellStyle name="Normal 5 8 4 3 2 2" xfId="16226" xr:uid="{00000000-0005-0000-0000-0000D31F0000}"/>
    <cellStyle name="Normal 5 8 4 3 3" xfId="12017" xr:uid="{00000000-0005-0000-0000-0000D21F0000}"/>
    <cellStyle name="Normal 5 8 4 4" xfId="5739" xr:uid="{00000000-0005-0000-0000-0000D41F0000}"/>
    <cellStyle name="Normal 5 8 4 4 2" xfId="14507" xr:uid="{00000000-0005-0000-0000-0000D41F0000}"/>
    <cellStyle name="Normal 5 8 4 5" xfId="10298" xr:uid="{00000000-0005-0000-0000-0000CD1F0000}"/>
    <cellStyle name="Normal 5 8 5" xfId="1045" xr:uid="{00000000-0005-0000-0000-0000D51F0000}"/>
    <cellStyle name="Normal 5 8 5 2" xfId="2121" xr:uid="{00000000-0005-0000-0000-0000D61F0000}"/>
    <cellStyle name="Normal 5 8 5 2 2" xfId="6342" xr:uid="{00000000-0005-0000-0000-0000D71F0000}"/>
    <cellStyle name="Normal 5 8 5 2 2 2" xfId="15110" xr:uid="{00000000-0005-0000-0000-0000D71F0000}"/>
    <cellStyle name="Normal 5 8 5 2 3" xfId="10901" xr:uid="{00000000-0005-0000-0000-0000D61F0000}"/>
    <cellStyle name="Normal 5 8 5 3" xfId="3810" xr:uid="{00000000-0005-0000-0000-0000D81F0000}"/>
    <cellStyle name="Normal 5 8 5 3 2" xfId="8027" xr:uid="{00000000-0005-0000-0000-0000D91F0000}"/>
    <cellStyle name="Normal 5 8 5 3 2 2" xfId="16795" xr:uid="{00000000-0005-0000-0000-0000D91F0000}"/>
    <cellStyle name="Normal 5 8 5 3 3" xfId="12586" xr:uid="{00000000-0005-0000-0000-0000D81F0000}"/>
    <cellStyle name="Normal 5 8 5 4" xfId="5268" xr:uid="{00000000-0005-0000-0000-0000DA1F0000}"/>
    <cellStyle name="Normal 5 8 5 4 2" xfId="14036" xr:uid="{00000000-0005-0000-0000-0000DA1F0000}"/>
    <cellStyle name="Normal 5 8 5 5" xfId="9827" xr:uid="{00000000-0005-0000-0000-0000D51F0000}"/>
    <cellStyle name="Normal 5 8 6" xfId="1727" xr:uid="{00000000-0005-0000-0000-0000DB1F0000}"/>
    <cellStyle name="Normal 5 8 6 2" xfId="4706" xr:uid="{00000000-0005-0000-0000-0000DC1F0000}"/>
    <cellStyle name="Normal 5 8 6 2 2" xfId="8916" xr:uid="{00000000-0005-0000-0000-0000DD1F0000}"/>
    <cellStyle name="Normal 5 8 6 2 2 2" xfId="17684" xr:uid="{00000000-0005-0000-0000-0000DD1F0000}"/>
    <cellStyle name="Normal 5 8 6 2 3" xfId="13475" xr:uid="{00000000-0005-0000-0000-0000DC1F0000}"/>
    <cellStyle name="Normal 5 8 6 3" xfId="5948" xr:uid="{00000000-0005-0000-0000-0000DE1F0000}"/>
    <cellStyle name="Normal 5 8 6 3 2" xfId="14716" xr:uid="{00000000-0005-0000-0000-0000DE1F0000}"/>
    <cellStyle name="Normal 5 8 6 4" xfId="10507" xr:uid="{00000000-0005-0000-0000-0000DB1F0000}"/>
    <cellStyle name="Normal 5 8 7" xfId="2839" xr:uid="{00000000-0005-0000-0000-0000DF1F0000}"/>
    <cellStyle name="Normal 5 8 7 2" xfId="7058" xr:uid="{00000000-0005-0000-0000-0000E01F0000}"/>
    <cellStyle name="Normal 5 8 7 2 2" xfId="15826" xr:uid="{00000000-0005-0000-0000-0000E01F0000}"/>
    <cellStyle name="Normal 5 8 7 3" xfId="11617" xr:uid="{00000000-0005-0000-0000-0000DF1F0000}"/>
    <cellStyle name="Normal 5 8 8" xfId="4874" xr:uid="{00000000-0005-0000-0000-0000E11F0000}"/>
    <cellStyle name="Normal 5 8 8 2" xfId="13642" xr:uid="{00000000-0005-0000-0000-0000E11F0000}"/>
    <cellStyle name="Normal 5 8 9" xfId="649" xr:uid="{00000000-0005-0000-0000-0000E21F0000}"/>
    <cellStyle name="Normal 5 8 9 2" xfId="9433" xr:uid="{00000000-0005-0000-0000-0000E21F0000}"/>
    <cellStyle name="Normal 5 9" xfId="386" xr:uid="{00000000-0005-0000-0000-0000E31F0000}"/>
    <cellStyle name="Normal 5 9 2" xfId="968" xr:uid="{00000000-0005-0000-0000-0000E41F0000}"/>
    <cellStyle name="Normal 5 9 2 2" xfId="1141" xr:uid="{00000000-0005-0000-0000-0000E51F0000}"/>
    <cellStyle name="Normal 5 9 2 2 2" xfId="2217" xr:uid="{00000000-0005-0000-0000-0000E61F0000}"/>
    <cellStyle name="Normal 5 9 2 2 2 2" xfId="6438" xr:uid="{00000000-0005-0000-0000-0000E71F0000}"/>
    <cellStyle name="Normal 5 9 2 2 2 2 2" xfId="15206" xr:uid="{00000000-0005-0000-0000-0000E71F0000}"/>
    <cellStyle name="Normal 5 9 2 2 2 3" xfId="10997" xr:uid="{00000000-0005-0000-0000-0000E61F0000}"/>
    <cellStyle name="Normal 5 9 2 2 3" xfId="4526" xr:uid="{00000000-0005-0000-0000-0000E81F0000}"/>
    <cellStyle name="Normal 5 9 2 2 3 2" xfId="8737" xr:uid="{00000000-0005-0000-0000-0000E91F0000}"/>
    <cellStyle name="Normal 5 9 2 2 3 2 2" xfId="17505" xr:uid="{00000000-0005-0000-0000-0000E91F0000}"/>
    <cellStyle name="Normal 5 9 2 2 3 3" xfId="13296" xr:uid="{00000000-0005-0000-0000-0000E81F0000}"/>
    <cellStyle name="Normal 5 9 2 2 4" xfId="5364" xr:uid="{00000000-0005-0000-0000-0000EA1F0000}"/>
    <cellStyle name="Normal 5 9 2 2 4 2" xfId="14132" xr:uid="{00000000-0005-0000-0000-0000EA1F0000}"/>
    <cellStyle name="Normal 5 9 2 2 5" xfId="9923" xr:uid="{00000000-0005-0000-0000-0000E51F0000}"/>
    <cellStyle name="Normal 5 9 2 3" xfId="1619" xr:uid="{00000000-0005-0000-0000-0000EB1F0000}"/>
    <cellStyle name="Normal 5 9 2 4" xfId="2044" xr:uid="{00000000-0005-0000-0000-0000EC1F0000}"/>
    <cellStyle name="Normal 5 9 2 4 2" xfId="3551" xr:uid="{00000000-0005-0000-0000-0000ED1F0000}"/>
    <cellStyle name="Normal 5 9 2 4 2 2" xfId="7768" xr:uid="{00000000-0005-0000-0000-0000EE1F0000}"/>
    <cellStyle name="Normal 5 9 2 4 2 2 2" xfId="16536" xr:uid="{00000000-0005-0000-0000-0000EE1F0000}"/>
    <cellStyle name="Normal 5 9 2 4 2 3" xfId="12327" xr:uid="{00000000-0005-0000-0000-0000ED1F0000}"/>
    <cellStyle name="Normal 5 9 2 4 3" xfId="6265" xr:uid="{00000000-0005-0000-0000-0000EF1F0000}"/>
    <cellStyle name="Normal 5 9 2 4 3 2" xfId="15033" xr:uid="{00000000-0005-0000-0000-0000EF1F0000}"/>
    <cellStyle name="Normal 5 9 2 4 4" xfId="10824" xr:uid="{00000000-0005-0000-0000-0000EC1F0000}"/>
    <cellStyle name="Normal 5 9 2 5" xfId="5191" xr:uid="{00000000-0005-0000-0000-0000F01F0000}"/>
    <cellStyle name="Normal 5 9 2 5 2" xfId="13959" xr:uid="{00000000-0005-0000-0000-0000F01F0000}"/>
    <cellStyle name="Normal 5 9 2 6" xfId="9750" xr:uid="{00000000-0005-0000-0000-0000E41F0000}"/>
    <cellStyle name="Normal 5 9 3" xfId="1298" xr:uid="{00000000-0005-0000-0000-0000F11F0000}"/>
    <cellStyle name="Normal 5 9 3 2" xfId="2374" xr:uid="{00000000-0005-0000-0000-0000F21F0000}"/>
    <cellStyle name="Normal 5 9 3 2 2" xfId="4389" xr:uid="{00000000-0005-0000-0000-0000F31F0000}"/>
    <cellStyle name="Normal 5 9 3 2 2 2" xfId="8604" xr:uid="{00000000-0005-0000-0000-0000F41F0000}"/>
    <cellStyle name="Normal 5 9 3 2 2 2 2" xfId="17372" xr:uid="{00000000-0005-0000-0000-0000F41F0000}"/>
    <cellStyle name="Normal 5 9 3 2 2 3" xfId="13163" xr:uid="{00000000-0005-0000-0000-0000F31F0000}"/>
    <cellStyle name="Normal 5 9 3 2 3" xfId="6595" xr:uid="{00000000-0005-0000-0000-0000F51F0000}"/>
    <cellStyle name="Normal 5 9 3 2 3 2" xfId="15363" xr:uid="{00000000-0005-0000-0000-0000F51F0000}"/>
    <cellStyle name="Normal 5 9 3 2 4" xfId="11154" xr:uid="{00000000-0005-0000-0000-0000F21F0000}"/>
    <cellStyle name="Normal 5 9 3 3" xfId="3175" xr:uid="{00000000-0005-0000-0000-0000F61F0000}"/>
    <cellStyle name="Normal 5 9 3 4" xfId="3179" xr:uid="{00000000-0005-0000-0000-0000F71F0000}"/>
    <cellStyle name="Normal 5 9 3 4 2" xfId="7397" xr:uid="{00000000-0005-0000-0000-0000F81F0000}"/>
    <cellStyle name="Normal 5 9 3 4 2 2" xfId="16165" xr:uid="{00000000-0005-0000-0000-0000F81F0000}"/>
    <cellStyle name="Normal 5 9 3 4 3" xfId="11956" xr:uid="{00000000-0005-0000-0000-0000F71F0000}"/>
    <cellStyle name="Normal 5 9 3 5" xfId="5521" xr:uid="{00000000-0005-0000-0000-0000F91F0000}"/>
    <cellStyle name="Normal 5 9 3 5 2" xfId="14289" xr:uid="{00000000-0005-0000-0000-0000F91F0000}"/>
    <cellStyle name="Normal 5 9 3 6" xfId="10080" xr:uid="{00000000-0005-0000-0000-0000F11F0000}"/>
    <cellStyle name="Normal 5 9 4" xfId="984" xr:uid="{00000000-0005-0000-0000-0000FA1F0000}"/>
    <cellStyle name="Normal 5 9 4 2" xfId="2060" xr:uid="{00000000-0005-0000-0000-0000FB1F0000}"/>
    <cellStyle name="Normal 5 9 4 2 2" xfId="4058" xr:uid="{00000000-0005-0000-0000-0000FC1F0000}"/>
    <cellStyle name="Normal 5 9 4 2 2 2" xfId="8274" xr:uid="{00000000-0005-0000-0000-0000FD1F0000}"/>
    <cellStyle name="Normal 5 9 4 2 2 2 2" xfId="17042" xr:uid="{00000000-0005-0000-0000-0000FD1F0000}"/>
    <cellStyle name="Normal 5 9 4 2 2 3" xfId="12833" xr:uid="{00000000-0005-0000-0000-0000FC1F0000}"/>
    <cellStyle name="Normal 5 9 4 2 3" xfId="6281" xr:uid="{00000000-0005-0000-0000-0000FE1F0000}"/>
    <cellStyle name="Normal 5 9 4 2 3 2" xfId="15049" xr:uid="{00000000-0005-0000-0000-0000FE1F0000}"/>
    <cellStyle name="Normal 5 9 4 2 4" xfId="10840" xr:uid="{00000000-0005-0000-0000-0000FB1F0000}"/>
    <cellStyle name="Normal 5 9 4 3" xfId="3558" xr:uid="{00000000-0005-0000-0000-0000FF1F0000}"/>
    <cellStyle name="Normal 5 9 4 3 2" xfId="7775" xr:uid="{00000000-0005-0000-0000-000000200000}"/>
    <cellStyle name="Normal 5 9 4 3 2 2" xfId="16543" xr:uid="{00000000-0005-0000-0000-000000200000}"/>
    <cellStyle name="Normal 5 9 4 3 3" xfId="12334" xr:uid="{00000000-0005-0000-0000-0000FF1F0000}"/>
    <cellStyle name="Normal 5 9 4 4" xfId="5207" xr:uid="{00000000-0005-0000-0000-000001200000}"/>
    <cellStyle name="Normal 5 9 4 4 2" xfId="13975" xr:uid="{00000000-0005-0000-0000-000001200000}"/>
    <cellStyle name="Normal 5 9 4 5" xfId="9766" xr:uid="{00000000-0005-0000-0000-0000FA1F0000}"/>
    <cellStyle name="Normal 5 9 5" xfId="3600" xr:uid="{00000000-0005-0000-0000-000002200000}"/>
    <cellStyle name="Normal 5 9 5 2" xfId="7817" xr:uid="{00000000-0005-0000-0000-000003200000}"/>
    <cellStyle name="Normal 5 9 5 2 2" xfId="16585" xr:uid="{00000000-0005-0000-0000-000003200000}"/>
    <cellStyle name="Normal 5 9 5 3" xfId="12376" xr:uid="{00000000-0005-0000-0000-000002200000}"/>
    <cellStyle name="Normal 5 9 6" xfId="2778" xr:uid="{00000000-0005-0000-0000-000004200000}"/>
    <cellStyle name="Normal 5 9 6 2" xfId="6997" xr:uid="{00000000-0005-0000-0000-000005200000}"/>
    <cellStyle name="Normal 5 9 6 2 2" xfId="15765" xr:uid="{00000000-0005-0000-0000-000005200000}"/>
    <cellStyle name="Normal 5 9 6 3" xfId="11556" xr:uid="{00000000-0005-0000-0000-000004200000}"/>
    <cellStyle name="Normal 5 9 7" xfId="692" xr:uid="{00000000-0005-0000-0000-000006200000}"/>
    <cellStyle name="Normal 5 9 8" xfId="9173" xr:uid="{00000000-0005-0000-0000-0000E31F0000}"/>
    <cellStyle name="Normal 6" xfId="248" xr:uid="{00000000-0005-0000-0000-000007200000}"/>
    <cellStyle name="Normal 6 10" xfId="1688" xr:uid="{00000000-0005-0000-0000-000008200000}"/>
    <cellStyle name="Normal 6 10 2" xfId="4460" xr:uid="{00000000-0005-0000-0000-000009200000}"/>
    <cellStyle name="Normal 6 10 2 2" xfId="8675" xr:uid="{00000000-0005-0000-0000-00000A200000}"/>
    <cellStyle name="Normal 6 10 2 2 2" xfId="17443" xr:uid="{00000000-0005-0000-0000-00000A200000}"/>
    <cellStyle name="Normal 6 10 2 3" xfId="13234" xr:uid="{00000000-0005-0000-0000-000009200000}"/>
    <cellStyle name="Normal 6 10 3" xfId="5909" xr:uid="{00000000-0005-0000-0000-00000B200000}"/>
    <cellStyle name="Normal 6 10 3 2" xfId="14677" xr:uid="{00000000-0005-0000-0000-00000B200000}"/>
    <cellStyle name="Normal 6 10 4" xfId="10468" xr:uid="{00000000-0005-0000-0000-000008200000}"/>
    <cellStyle name="Normal 6 11" xfId="4392" xr:uid="{00000000-0005-0000-0000-00000C200000}"/>
    <cellStyle name="Normal 6 11 2" xfId="8607" xr:uid="{00000000-0005-0000-0000-00000D200000}"/>
    <cellStyle name="Normal 6 11 2 2" xfId="17375" xr:uid="{00000000-0005-0000-0000-00000D200000}"/>
    <cellStyle name="Normal 6 11 3" xfId="13166" xr:uid="{00000000-0005-0000-0000-00000C200000}"/>
    <cellStyle name="Normal 6 12" xfId="4260" xr:uid="{00000000-0005-0000-0000-00000E200000}"/>
    <cellStyle name="Normal 6 12 2" xfId="8475" xr:uid="{00000000-0005-0000-0000-00000F200000}"/>
    <cellStyle name="Normal 6 12 2 2" xfId="17243" xr:uid="{00000000-0005-0000-0000-00000F200000}"/>
    <cellStyle name="Normal 6 12 3" xfId="13034" xr:uid="{00000000-0005-0000-0000-00000E200000}"/>
    <cellStyle name="Normal 6 13" xfId="4193" xr:uid="{00000000-0005-0000-0000-000010200000}"/>
    <cellStyle name="Normal 6 13 2" xfId="8408" xr:uid="{00000000-0005-0000-0000-000011200000}"/>
    <cellStyle name="Normal 6 13 2 2" xfId="17176" xr:uid="{00000000-0005-0000-0000-000011200000}"/>
    <cellStyle name="Normal 6 13 3" xfId="12967" xr:uid="{00000000-0005-0000-0000-000010200000}"/>
    <cellStyle name="Normal 6 14" xfId="4177" xr:uid="{00000000-0005-0000-0000-000012200000}"/>
    <cellStyle name="Normal 6 14 2" xfId="8392" xr:uid="{00000000-0005-0000-0000-000013200000}"/>
    <cellStyle name="Normal 6 14 2 2" xfId="17160" xr:uid="{00000000-0005-0000-0000-000013200000}"/>
    <cellStyle name="Normal 6 14 3" xfId="12951" xr:uid="{00000000-0005-0000-0000-000012200000}"/>
    <cellStyle name="Normal 6 15" xfId="4035" xr:uid="{00000000-0005-0000-0000-000014200000}"/>
    <cellStyle name="Normal 6 15 2" xfId="8251" xr:uid="{00000000-0005-0000-0000-000015200000}"/>
    <cellStyle name="Normal 6 15 2 2" xfId="17019" xr:uid="{00000000-0005-0000-0000-000015200000}"/>
    <cellStyle name="Normal 6 15 3" xfId="12810" xr:uid="{00000000-0005-0000-0000-000014200000}"/>
    <cellStyle name="Normal 6 16" xfId="4744" xr:uid="{00000000-0005-0000-0000-000016200000}"/>
    <cellStyle name="Normal 6 16 2" xfId="8954" xr:uid="{00000000-0005-0000-0000-000017200000}"/>
    <cellStyle name="Normal 6 16 2 2" xfId="17722" xr:uid="{00000000-0005-0000-0000-000017200000}"/>
    <cellStyle name="Normal 6 16 3" xfId="13513" xr:uid="{00000000-0005-0000-0000-000016200000}"/>
    <cellStyle name="Normal 6 17" xfId="2775" xr:uid="{00000000-0005-0000-0000-000018200000}"/>
    <cellStyle name="Normal 6 17 2" xfId="6994" xr:uid="{00000000-0005-0000-0000-000019200000}"/>
    <cellStyle name="Normal 6 17 2 2" xfId="15762" xr:uid="{00000000-0005-0000-0000-000019200000}"/>
    <cellStyle name="Normal 6 17 3" xfId="11553" xr:uid="{00000000-0005-0000-0000-000018200000}"/>
    <cellStyle name="Normal 6 18" xfId="4835" xr:uid="{00000000-0005-0000-0000-00001A200000}"/>
    <cellStyle name="Normal 6 18 2" xfId="13603" xr:uid="{00000000-0005-0000-0000-00001A200000}"/>
    <cellStyle name="Normal 6 19" xfId="610" xr:uid="{00000000-0005-0000-0000-00001B200000}"/>
    <cellStyle name="Normal 6 19 2" xfId="9394" xr:uid="{00000000-0005-0000-0000-00001B200000}"/>
    <cellStyle name="Normal 6 2" xfId="250" xr:uid="{00000000-0005-0000-0000-00001C200000}"/>
    <cellStyle name="Normal 6 2 10" xfId="4649" xr:uid="{00000000-0005-0000-0000-00001D200000}"/>
    <cellStyle name="Normal 6 2 10 2" xfId="8859" xr:uid="{00000000-0005-0000-0000-00001E200000}"/>
    <cellStyle name="Normal 6 2 10 2 2" xfId="17627" xr:uid="{00000000-0005-0000-0000-00001E200000}"/>
    <cellStyle name="Normal 6 2 10 3" xfId="13418" xr:uid="{00000000-0005-0000-0000-00001D200000}"/>
    <cellStyle name="Normal 6 2 11" xfId="2815" xr:uid="{00000000-0005-0000-0000-00001F200000}"/>
    <cellStyle name="Normal 6 2 11 2" xfId="7034" xr:uid="{00000000-0005-0000-0000-000020200000}"/>
    <cellStyle name="Normal 6 2 11 2 2" xfId="15802" xr:uid="{00000000-0005-0000-0000-000020200000}"/>
    <cellStyle name="Normal 6 2 11 3" xfId="11593" xr:uid="{00000000-0005-0000-0000-00001F200000}"/>
    <cellStyle name="Normal 6 2 12" xfId="4896" xr:uid="{00000000-0005-0000-0000-000021200000}"/>
    <cellStyle name="Normal 6 2 12 2" xfId="13664" xr:uid="{00000000-0005-0000-0000-000021200000}"/>
    <cellStyle name="Normal 6 2 13" xfId="671" xr:uid="{00000000-0005-0000-0000-000022200000}"/>
    <cellStyle name="Normal 6 2 13 2" xfId="9455" xr:uid="{00000000-0005-0000-0000-000022200000}"/>
    <cellStyle name="Normal 6 2 14" xfId="566" xr:uid="{00000000-0005-0000-0000-000023200000}"/>
    <cellStyle name="Normal 6 2 14 2" xfId="9353" xr:uid="{00000000-0005-0000-0000-000023200000}"/>
    <cellStyle name="Normal 6 2 15" xfId="9056" xr:uid="{00000000-0005-0000-0000-00001C200000}"/>
    <cellStyle name="Normal 6 2 2" xfId="264" xr:uid="{00000000-0005-0000-0000-000024200000}"/>
    <cellStyle name="Normal 6 2 2 10" xfId="775" xr:uid="{00000000-0005-0000-0000-000025200000}"/>
    <cellStyle name="Normal 6 2 2 10 2" xfId="9557" xr:uid="{00000000-0005-0000-0000-000025200000}"/>
    <cellStyle name="Normal 6 2 2 11" xfId="9070" xr:uid="{00000000-0005-0000-0000-000024200000}"/>
    <cellStyle name="Normal 6 2 2 2" xfId="354" xr:uid="{00000000-0005-0000-0000-000026200000}"/>
    <cellStyle name="Normal 6 2 2 2 10" xfId="9146" xr:uid="{00000000-0005-0000-0000-000026200000}"/>
    <cellStyle name="Normal 6 2 2 2 2" xfId="513" xr:uid="{00000000-0005-0000-0000-000027200000}"/>
    <cellStyle name="Normal 6 2 2 2 2 2" xfId="2344" xr:uid="{00000000-0005-0000-0000-000028200000}"/>
    <cellStyle name="Normal 6 2 2 2 2 2 2" xfId="3524" xr:uid="{00000000-0005-0000-0000-000029200000}"/>
    <cellStyle name="Normal 6 2 2 2 2 2 2 2" xfId="7742" xr:uid="{00000000-0005-0000-0000-00002A200000}"/>
    <cellStyle name="Normal 6 2 2 2 2 2 2 2 2" xfId="16510" xr:uid="{00000000-0005-0000-0000-00002A200000}"/>
    <cellStyle name="Normal 6 2 2 2 2 2 2 3" xfId="12301" xr:uid="{00000000-0005-0000-0000-000029200000}"/>
    <cellStyle name="Normal 6 2 2 2 2 2 3" xfId="6565" xr:uid="{00000000-0005-0000-0000-00002B200000}"/>
    <cellStyle name="Normal 6 2 2 2 2 2 3 2" xfId="15333" xr:uid="{00000000-0005-0000-0000-00002B200000}"/>
    <cellStyle name="Normal 6 2 2 2 2 2 4" xfId="11124" xr:uid="{00000000-0005-0000-0000-000028200000}"/>
    <cellStyle name="Normal 6 2 2 2 2 3" xfId="4697" xr:uid="{00000000-0005-0000-0000-00002C200000}"/>
    <cellStyle name="Normal 6 2 2 2 2 3 2" xfId="8907" xr:uid="{00000000-0005-0000-0000-00002D200000}"/>
    <cellStyle name="Normal 6 2 2 2 2 3 2 2" xfId="17675" xr:uid="{00000000-0005-0000-0000-00002D200000}"/>
    <cellStyle name="Normal 6 2 2 2 2 3 3" xfId="13466" xr:uid="{00000000-0005-0000-0000-00002C200000}"/>
    <cellStyle name="Normal 6 2 2 2 2 4" xfId="3123" xr:uid="{00000000-0005-0000-0000-00002E200000}"/>
    <cellStyle name="Normal 6 2 2 2 2 4 2" xfId="7342" xr:uid="{00000000-0005-0000-0000-00002F200000}"/>
    <cellStyle name="Normal 6 2 2 2 2 4 2 2" xfId="16110" xr:uid="{00000000-0005-0000-0000-00002F200000}"/>
    <cellStyle name="Normal 6 2 2 2 2 4 3" xfId="11901" xr:uid="{00000000-0005-0000-0000-00002E200000}"/>
    <cellStyle name="Normal 6 2 2 2 2 5" xfId="5491" xr:uid="{00000000-0005-0000-0000-000030200000}"/>
    <cellStyle name="Normal 6 2 2 2 2 5 2" xfId="14259" xr:uid="{00000000-0005-0000-0000-000030200000}"/>
    <cellStyle name="Normal 6 2 2 2 2 6" xfId="1268" xr:uid="{00000000-0005-0000-0000-000031200000}"/>
    <cellStyle name="Normal 6 2 2 2 2 6 2" xfId="10050" xr:uid="{00000000-0005-0000-0000-000031200000}"/>
    <cellStyle name="Normal 6 2 2 2 2 7" xfId="9300" xr:uid="{00000000-0005-0000-0000-000027200000}"/>
    <cellStyle name="Normal 6 2 2 2 3" xfId="1425" xr:uid="{00000000-0005-0000-0000-000032200000}"/>
    <cellStyle name="Normal 6 2 2 2 3 2" xfId="2501" xr:uid="{00000000-0005-0000-0000-000033200000}"/>
    <cellStyle name="Normal 6 2 2 2 3 2 2" xfId="4175" xr:uid="{00000000-0005-0000-0000-000034200000}"/>
    <cellStyle name="Normal 6 2 2 2 3 2 2 2" xfId="8390" xr:uid="{00000000-0005-0000-0000-000035200000}"/>
    <cellStyle name="Normal 6 2 2 2 3 2 2 2 2" xfId="17158" xr:uid="{00000000-0005-0000-0000-000035200000}"/>
    <cellStyle name="Normal 6 2 2 2 3 2 2 3" xfId="12949" xr:uid="{00000000-0005-0000-0000-000034200000}"/>
    <cellStyle name="Normal 6 2 2 2 3 2 3" xfId="6722" xr:uid="{00000000-0005-0000-0000-000036200000}"/>
    <cellStyle name="Normal 6 2 2 2 3 2 3 2" xfId="15490" xr:uid="{00000000-0005-0000-0000-000036200000}"/>
    <cellStyle name="Normal 6 2 2 2 3 2 4" xfId="11281" xr:uid="{00000000-0005-0000-0000-000033200000}"/>
    <cellStyle name="Normal 6 2 2 2 3 3" xfId="3306" xr:uid="{00000000-0005-0000-0000-000037200000}"/>
    <cellStyle name="Normal 6 2 2 2 3 3 2" xfId="7524" xr:uid="{00000000-0005-0000-0000-000038200000}"/>
    <cellStyle name="Normal 6 2 2 2 3 3 2 2" xfId="16292" xr:uid="{00000000-0005-0000-0000-000038200000}"/>
    <cellStyle name="Normal 6 2 2 2 3 3 3" xfId="12083" xr:uid="{00000000-0005-0000-0000-000037200000}"/>
    <cellStyle name="Normal 6 2 2 2 3 4" xfId="5648" xr:uid="{00000000-0005-0000-0000-000039200000}"/>
    <cellStyle name="Normal 6 2 2 2 3 4 2" xfId="14416" xr:uid="{00000000-0005-0000-0000-000039200000}"/>
    <cellStyle name="Normal 6 2 2 2 3 5" xfId="10207" xr:uid="{00000000-0005-0000-0000-000032200000}"/>
    <cellStyle name="Normal 6 2 2 2 4" xfId="1582" xr:uid="{00000000-0005-0000-0000-00003A200000}"/>
    <cellStyle name="Normal 6 2 2 2 4 2" xfId="2658" xr:uid="{00000000-0005-0000-0000-00003B200000}"/>
    <cellStyle name="Normal 6 2 2 2 4 2 2" xfId="6879" xr:uid="{00000000-0005-0000-0000-00003C200000}"/>
    <cellStyle name="Normal 6 2 2 2 4 2 2 2" xfId="15647" xr:uid="{00000000-0005-0000-0000-00003C200000}"/>
    <cellStyle name="Normal 6 2 2 2 4 2 3" xfId="11438" xr:uid="{00000000-0005-0000-0000-00003B200000}"/>
    <cellStyle name="Normal 6 2 2 2 4 3" xfId="3721" xr:uid="{00000000-0005-0000-0000-00003D200000}"/>
    <cellStyle name="Normal 6 2 2 2 4 3 2" xfId="7938" xr:uid="{00000000-0005-0000-0000-00003E200000}"/>
    <cellStyle name="Normal 6 2 2 2 4 3 2 2" xfId="16706" xr:uid="{00000000-0005-0000-0000-00003E200000}"/>
    <cellStyle name="Normal 6 2 2 2 4 3 3" xfId="12497" xr:uid="{00000000-0005-0000-0000-00003D200000}"/>
    <cellStyle name="Normal 6 2 2 2 4 4" xfId="5805" xr:uid="{00000000-0005-0000-0000-00003F200000}"/>
    <cellStyle name="Normal 6 2 2 2 4 4 2" xfId="14573" xr:uid="{00000000-0005-0000-0000-00003F200000}"/>
    <cellStyle name="Normal 6 2 2 2 4 5" xfId="10364" xr:uid="{00000000-0005-0000-0000-00003A200000}"/>
    <cellStyle name="Normal 6 2 2 2 5" xfId="1111" xr:uid="{00000000-0005-0000-0000-000040200000}"/>
    <cellStyle name="Normal 6 2 2 2 5 2" xfId="2187" xr:uid="{00000000-0005-0000-0000-000041200000}"/>
    <cellStyle name="Normal 6 2 2 2 5 2 2" xfId="6408" xr:uid="{00000000-0005-0000-0000-000042200000}"/>
    <cellStyle name="Normal 6 2 2 2 5 2 2 2" xfId="15176" xr:uid="{00000000-0005-0000-0000-000042200000}"/>
    <cellStyle name="Normal 6 2 2 2 5 2 3" xfId="10967" xr:uid="{00000000-0005-0000-0000-000041200000}"/>
    <cellStyle name="Normal 6 2 2 2 5 3" xfId="3876" xr:uid="{00000000-0005-0000-0000-000043200000}"/>
    <cellStyle name="Normal 6 2 2 2 5 3 2" xfId="8093" xr:uid="{00000000-0005-0000-0000-000044200000}"/>
    <cellStyle name="Normal 6 2 2 2 5 3 2 2" xfId="16861" xr:uid="{00000000-0005-0000-0000-000044200000}"/>
    <cellStyle name="Normal 6 2 2 2 5 3 3" xfId="12652" xr:uid="{00000000-0005-0000-0000-000043200000}"/>
    <cellStyle name="Normal 6 2 2 2 5 4" xfId="5334" xr:uid="{00000000-0005-0000-0000-000045200000}"/>
    <cellStyle name="Normal 6 2 2 2 5 4 2" xfId="14102" xr:uid="{00000000-0005-0000-0000-000045200000}"/>
    <cellStyle name="Normal 6 2 2 2 5 5" xfId="9893" xr:uid="{00000000-0005-0000-0000-000040200000}"/>
    <cellStyle name="Normal 6 2 2 2 6" xfId="2043" xr:uid="{00000000-0005-0000-0000-000046200000}"/>
    <cellStyle name="Normal 6 2 2 2 6 2" xfId="6264" xr:uid="{00000000-0005-0000-0000-000047200000}"/>
    <cellStyle name="Normal 6 2 2 2 6 2 2" xfId="15032" xr:uid="{00000000-0005-0000-0000-000047200000}"/>
    <cellStyle name="Normal 6 2 2 2 6 3" xfId="10823" xr:uid="{00000000-0005-0000-0000-000046200000}"/>
    <cellStyle name="Normal 6 2 2 2 7" xfId="2905" xr:uid="{00000000-0005-0000-0000-000048200000}"/>
    <cellStyle name="Normal 6 2 2 2 7 2" xfId="7124" xr:uid="{00000000-0005-0000-0000-000049200000}"/>
    <cellStyle name="Normal 6 2 2 2 7 2 2" xfId="15892" xr:uid="{00000000-0005-0000-0000-000049200000}"/>
    <cellStyle name="Normal 6 2 2 2 7 3" xfId="11683" xr:uid="{00000000-0005-0000-0000-000048200000}"/>
    <cellStyle name="Normal 6 2 2 2 8" xfId="5190" xr:uid="{00000000-0005-0000-0000-00004A200000}"/>
    <cellStyle name="Normal 6 2 2 2 8 2" xfId="13958" xr:uid="{00000000-0005-0000-0000-00004A200000}"/>
    <cellStyle name="Normal 6 2 2 2 9" xfId="967" xr:uid="{00000000-0005-0000-0000-00004B200000}"/>
    <cellStyle name="Normal 6 2 2 2 9 2" xfId="9749" xr:uid="{00000000-0005-0000-0000-00004B200000}"/>
    <cellStyle name="Normal 6 2 2 3" xfId="437" xr:uid="{00000000-0005-0000-0000-00004C200000}"/>
    <cellStyle name="Normal 6 2 2 3 2" xfId="2268" xr:uid="{00000000-0005-0000-0000-00004D200000}"/>
    <cellStyle name="Normal 6 2 2 3 2 2" xfId="4435" xr:uid="{00000000-0005-0000-0000-00004E200000}"/>
    <cellStyle name="Normal 6 2 2 3 2 2 2" xfId="8650" xr:uid="{00000000-0005-0000-0000-00004F200000}"/>
    <cellStyle name="Normal 6 2 2 3 2 2 2 2" xfId="17418" xr:uid="{00000000-0005-0000-0000-00004F200000}"/>
    <cellStyle name="Normal 6 2 2 3 2 2 3" xfId="13209" xr:uid="{00000000-0005-0000-0000-00004E200000}"/>
    <cellStyle name="Normal 6 2 2 3 2 3" xfId="3448" xr:uid="{00000000-0005-0000-0000-000050200000}"/>
    <cellStyle name="Normal 6 2 2 3 2 3 2" xfId="7666" xr:uid="{00000000-0005-0000-0000-000051200000}"/>
    <cellStyle name="Normal 6 2 2 3 2 3 2 2" xfId="16434" xr:uid="{00000000-0005-0000-0000-000051200000}"/>
    <cellStyle name="Normal 6 2 2 3 2 3 3" xfId="12225" xr:uid="{00000000-0005-0000-0000-000050200000}"/>
    <cellStyle name="Normal 6 2 2 3 2 4" xfId="6489" xr:uid="{00000000-0005-0000-0000-000052200000}"/>
    <cellStyle name="Normal 6 2 2 3 2 4 2" xfId="15257" xr:uid="{00000000-0005-0000-0000-000052200000}"/>
    <cellStyle name="Normal 6 2 2 3 2 5" xfId="11048" xr:uid="{00000000-0005-0000-0000-00004D200000}"/>
    <cellStyle name="Normal 6 2 2 3 3" xfId="3651" xr:uid="{00000000-0005-0000-0000-000053200000}"/>
    <cellStyle name="Normal 6 2 2 3 3 2" xfId="7868" xr:uid="{00000000-0005-0000-0000-000054200000}"/>
    <cellStyle name="Normal 6 2 2 3 3 2 2" xfId="16636" xr:uid="{00000000-0005-0000-0000-000054200000}"/>
    <cellStyle name="Normal 6 2 2 3 3 3" xfId="12427" xr:uid="{00000000-0005-0000-0000-000053200000}"/>
    <cellStyle name="Normal 6 2 2 3 4" xfId="4104" xr:uid="{00000000-0005-0000-0000-000055200000}"/>
    <cellStyle name="Normal 6 2 2 3 4 2" xfId="8319" xr:uid="{00000000-0005-0000-0000-000056200000}"/>
    <cellStyle name="Normal 6 2 2 3 4 2 2" xfId="17087" xr:uid="{00000000-0005-0000-0000-000056200000}"/>
    <cellStyle name="Normal 6 2 2 3 4 3" xfId="12878" xr:uid="{00000000-0005-0000-0000-000055200000}"/>
    <cellStyle name="Normal 6 2 2 3 5" xfId="3047" xr:uid="{00000000-0005-0000-0000-000057200000}"/>
    <cellStyle name="Normal 6 2 2 3 5 2" xfId="7266" xr:uid="{00000000-0005-0000-0000-000058200000}"/>
    <cellStyle name="Normal 6 2 2 3 5 2 2" xfId="16034" xr:uid="{00000000-0005-0000-0000-000058200000}"/>
    <cellStyle name="Normal 6 2 2 3 5 3" xfId="11825" xr:uid="{00000000-0005-0000-0000-000057200000}"/>
    <cellStyle name="Normal 6 2 2 3 6" xfId="5415" xr:uid="{00000000-0005-0000-0000-000059200000}"/>
    <cellStyle name="Normal 6 2 2 3 6 2" xfId="14183" xr:uid="{00000000-0005-0000-0000-000059200000}"/>
    <cellStyle name="Normal 6 2 2 3 7" xfId="1192" xr:uid="{00000000-0005-0000-0000-00005A200000}"/>
    <cellStyle name="Normal 6 2 2 3 7 2" xfId="9974" xr:uid="{00000000-0005-0000-0000-00005A200000}"/>
    <cellStyle name="Normal 6 2 2 3 8" xfId="9224" xr:uid="{00000000-0005-0000-0000-00004C200000}"/>
    <cellStyle name="Normal 6 2 2 4" xfId="1349" xr:uid="{00000000-0005-0000-0000-00005B200000}"/>
    <cellStyle name="Normal 6 2 2 4 2" xfId="2425" xr:uid="{00000000-0005-0000-0000-00005C200000}"/>
    <cellStyle name="Normal 6 2 2 4 2 2" xfId="4369" xr:uid="{00000000-0005-0000-0000-00005D200000}"/>
    <cellStyle name="Normal 6 2 2 4 2 2 2" xfId="8584" xr:uid="{00000000-0005-0000-0000-00005E200000}"/>
    <cellStyle name="Normal 6 2 2 4 2 2 2 2" xfId="17352" xr:uid="{00000000-0005-0000-0000-00005E200000}"/>
    <cellStyle name="Normal 6 2 2 4 2 2 3" xfId="13143" xr:uid="{00000000-0005-0000-0000-00005D200000}"/>
    <cellStyle name="Normal 6 2 2 4 2 3" xfId="6646" xr:uid="{00000000-0005-0000-0000-00005F200000}"/>
    <cellStyle name="Normal 6 2 2 4 2 3 2" xfId="15414" xr:uid="{00000000-0005-0000-0000-00005F200000}"/>
    <cellStyle name="Normal 6 2 2 4 2 4" xfId="11205" xr:uid="{00000000-0005-0000-0000-00005C200000}"/>
    <cellStyle name="Normal 6 2 2 4 3" xfId="3230" xr:uid="{00000000-0005-0000-0000-000060200000}"/>
    <cellStyle name="Normal 6 2 2 4 3 2" xfId="7448" xr:uid="{00000000-0005-0000-0000-000061200000}"/>
    <cellStyle name="Normal 6 2 2 4 3 2 2" xfId="16216" xr:uid="{00000000-0005-0000-0000-000061200000}"/>
    <cellStyle name="Normal 6 2 2 4 3 3" xfId="12007" xr:uid="{00000000-0005-0000-0000-000060200000}"/>
    <cellStyle name="Normal 6 2 2 4 4" xfId="5572" xr:uid="{00000000-0005-0000-0000-000062200000}"/>
    <cellStyle name="Normal 6 2 2 4 4 2" xfId="14340" xr:uid="{00000000-0005-0000-0000-000062200000}"/>
    <cellStyle name="Normal 6 2 2 4 5" xfId="10131" xr:uid="{00000000-0005-0000-0000-00005B200000}"/>
    <cellStyle name="Normal 6 2 2 5" xfId="1506" xr:uid="{00000000-0005-0000-0000-000063200000}"/>
    <cellStyle name="Normal 6 2 2 5 2" xfId="2582" xr:uid="{00000000-0005-0000-0000-000064200000}"/>
    <cellStyle name="Normal 6 2 2 5 2 2" xfId="4256" xr:uid="{00000000-0005-0000-0000-000065200000}"/>
    <cellStyle name="Normal 6 2 2 5 2 2 2" xfId="8471" xr:uid="{00000000-0005-0000-0000-000066200000}"/>
    <cellStyle name="Normal 6 2 2 5 2 2 2 2" xfId="17239" xr:uid="{00000000-0005-0000-0000-000066200000}"/>
    <cellStyle name="Normal 6 2 2 5 2 2 3" xfId="13030" xr:uid="{00000000-0005-0000-0000-000065200000}"/>
    <cellStyle name="Normal 6 2 2 5 2 3" xfId="6803" xr:uid="{00000000-0005-0000-0000-000067200000}"/>
    <cellStyle name="Normal 6 2 2 5 2 3 2" xfId="15571" xr:uid="{00000000-0005-0000-0000-000067200000}"/>
    <cellStyle name="Normal 6 2 2 5 2 4" xfId="11362" xr:uid="{00000000-0005-0000-0000-000064200000}"/>
    <cellStyle name="Normal 6 2 2 5 3" xfId="3588" xr:uid="{00000000-0005-0000-0000-000068200000}"/>
    <cellStyle name="Normal 6 2 2 5 3 2" xfId="7805" xr:uid="{00000000-0005-0000-0000-000069200000}"/>
    <cellStyle name="Normal 6 2 2 5 3 2 2" xfId="16573" xr:uid="{00000000-0005-0000-0000-000069200000}"/>
    <cellStyle name="Normal 6 2 2 5 3 3" xfId="12364" xr:uid="{00000000-0005-0000-0000-000068200000}"/>
    <cellStyle name="Normal 6 2 2 5 4" xfId="5729" xr:uid="{00000000-0005-0000-0000-00006A200000}"/>
    <cellStyle name="Normal 6 2 2 5 4 2" xfId="14497" xr:uid="{00000000-0005-0000-0000-00006A200000}"/>
    <cellStyle name="Normal 6 2 2 5 5" xfId="10288" xr:uid="{00000000-0005-0000-0000-000063200000}"/>
    <cellStyle name="Normal 6 2 2 6" xfId="1035" xr:uid="{00000000-0005-0000-0000-00006B200000}"/>
    <cellStyle name="Normal 6 2 2 6 2" xfId="2111" xr:uid="{00000000-0005-0000-0000-00006C200000}"/>
    <cellStyle name="Normal 6 2 2 6 2 2" xfId="6332" xr:uid="{00000000-0005-0000-0000-00006D200000}"/>
    <cellStyle name="Normal 6 2 2 6 2 2 2" xfId="15100" xr:uid="{00000000-0005-0000-0000-00006D200000}"/>
    <cellStyle name="Normal 6 2 2 6 2 3" xfId="10891" xr:uid="{00000000-0005-0000-0000-00006C200000}"/>
    <cellStyle name="Normal 6 2 2 6 3" xfId="3800" xr:uid="{00000000-0005-0000-0000-00006E200000}"/>
    <cellStyle name="Normal 6 2 2 6 3 2" xfId="8017" xr:uid="{00000000-0005-0000-0000-00006F200000}"/>
    <cellStyle name="Normal 6 2 2 6 3 2 2" xfId="16785" xr:uid="{00000000-0005-0000-0000-00006F200000}"/>
    <cellStyle name="Normal 6 2 2 6 3 3" xfId="12576" xr:uid="{00000000-0005-0000-0000-00006E200000}"/>
    <cellStyle name="Normal 6 2 2 6 4" xfId="5258" xr:uid="{00000000-0005-0000-0000-000070200000}"/>
    <cellStyle name="Normal 6 2 2 6 4 2" xfId="14026" xr:uid="{00000000-0005-0000-0000-000070200000}"/>
    <cellStyle name="Normal 6 2 2 6 5" xfId="9817" xr:uid="{00000000-0005-0000-0000-00006B200000}"/>
    <cellStyle name="Normal 6 2 2 7" xfId="1851" xr:uid="{00000000-0005-0000-0000-000071200000}"/>
    <cellStyle name="Normal 6 2 2 7 2" xfId="4737" xr:uid="{00000000-0005-0000-0000-000072200000}"/>
    <cellStyle name="Normal 6 2 2 7 2 2" xfId="8947" xr:uid="{00000000-0005-0000-0000-000073200000}"/>
    <cellStyle name="Normal 6 2 2 7 2 2 2" xfId="17715" xr:uid="{00000000-0005-0000-0000-000073200000}"/>
    <cellStyle name="Normal 6 2 2 7 2 3" xfId="13506" xr:uid="{00000000-0005-0000-0000-000072200000}"/>
    <cellStyle name="Normal 6 2 2 7 3" xfId="6072" xr:uid="{00000000-0005-0000-0000-000074200000}"/>
    <cellStyle name="Normal 6 2 2 7 3 2" xfId="14840" xr:uid="{00000000-0005-0000-0000-000074200000}"/>
    <cellStyle name="Normal 6 2 2 7 4" xfId="10631" xr:uid="{00000000-0005-0000-0000-000071200000}"/>
    <cellStyle name="Normal 6 2 2 8" xfId="2829" xr:uid="{00000000-0005-0000-0000-000075200000}"/>
    <cellStyle name="Normal 6 2 2 8 2" xfId="7048" xr:uid="{00000000-0005-0000-0000-000076200000}"/>
    <cellStyle name="Normal 6 2 2 8 2 2" xfId="15816" xr:uid="{00000000-0005-0000-0000-000076200000}"/>
    <cellStyle name="Normal 6 2 2 8 3" xfId="11607" xr:uid="{00000000-0005-0000-0000-000075200000}"/>
    <cellStyle name="Normal 6 2 2 9" xfId="4998" xr:uid="{00000000-0005-0000-0000-000077200000}"/>
    <cellStyle name="Normal 6 2 2 9 2" xfId="13766" xr:uid="{00000000-0005-0000-0000-000077200000}"/>
    <cellStyle name="Normal 6 2 3" xfId="338" xr:uid="{00000000-0005-0000-0000-000078200000}"/>
    <cellStyle name="Normal 6 2 3 10" xfId="9131" xr:uid="{00000000-0005-0000-0000-000078200000}"/>
    <cellStyle name="Normal 6 2 3 2" xfId="498" xr:uid="{00000000-0005-0000-0000-000079200000}"/>
    <cellStyle name="Normal 6 2 3 2 2" xfId="1253" xr:uid="{00000000-0005-0000-0000-00007A200000}"/>
    <cellStyle name="Normal 6 2 3 2 2 2" xfId="2329" xr:uid="{00000000-0005-0000-0000-00007B200000}"/>
    <cellStyle name="Normal 6 2 3 2 2 2 2" xfId="6550" xr:uid="{00000000-0005-0000-0000-00007C200000}"/>
    <cellStyle name="Normal 6 2 3 2 2 2 2 2" xfId="15318" xr:uid="{00000000-0005-0000-0000-00007C200000}"/>
    <cellStyle name="Normal 6 2 3 2 2 2 3" xfId="11109" xr:uid="{00000000-0005-0000-0000-00007B200000}"/>
    <cellStyle name="Normal 6 2 3 2 2 3" xfId="3509" xr:uid="{00000000-0005-0000-0000-00007D200000}"/>
    <cellStyle name="Normal 6 2 3 2 2 3 2" xfId="7727" xr:uid="{00000000-0005-0000-0000-00007E200000}"/>
    <cellStyle name="Normal 6 2 3 2 2 3 2 2" xfId="16495" xr:uid="{00000000-0005-0000-0000-00007E200000}"/>
    <cellStyle name="Normal 6 2 3 2 2 3 3" xfId="12286" xr:uid="{00000000-0005-0000-0000-00007D200000}"/>
    <cellStyle name="Normal 6 2 3 2 2 4" xfId="5476" xr:uid="{00000000-0005-0000-0000-00007F200000}"/>
    <cellStyle name="Normal 6 2 3 2 2 4 2" xfId="14244" xr:uid="{00000000-0005-0000-0000-00007F200000}"/>
    <cellStyle name="Normal 6 2 3 2 2 5" xfId="10035" xr:uid="{00000000-0005-0000-0000-00007A200000}"/>
    <cellStyle name="Normal 6 2 3 2 3" xfId="1945" xr:uid="{00000000-0005-0000-0000-000080200000}"/>
    <cellStyle name="Normal 6 2 3 2 3 2" xfId="3706" xr:uid="{00000000-0005-0000-0000-000081200000}"/>
    <cellStyle name="Normal 6 2 3 2 3 2 2" xfId="7923" xr:uid="{00000000-0005-0000-0000-000082200000}"/>
    <cellStyle name="Normal 6 2 3 2 3 2 2 2" xfId="16691" xr:uid="{00000000-0005-0000-0000-000082200000}"/>
    <cellStyle name="Normal 6 2 3 2 3 2 3" xfId="12482" xr:uid="{00000000-0005-0000-0000-000081200000}"/>
    <cellStyle name="Normal 6 2 3 2 3 3" xfId="6166" xr:uid="{00000000-0005-0000-0000-000083200000}"/>
    <cellStyle name="Normal 6 2 3 2 3 3 2" xfId="14934" xr:uid="{00000000-0005-0000-0000-000083200000}"/>
    <cellStyle name="Normal 6 2 3 2 3 4" xfId="10725" xr:uid="{00000000-0005-0000-0000-000080200000}"/>
    <cellStyle name="Normal 6 2 3 2 4" xfId="4510" xr:uid="{00000000-0005-0000-0000-000084200000}"/>
    <cellStyle name="Normal 6 2 3 2 4 2" xfId="8724" xr:uid="{00000000-0005-0000-0000-000085200000}"/>
    <cellStyle name="Normal 6 2 3 2 4 2 2" xfId="17492" xr:uid="{00000000-0005-0000-0000-000085200000}"/>
    <cellStyle name="Normal 6 2 3 2 4 3" xfId="13283" xr:uid="{00000000-0005-0000-0000-000084200000}"/>
    <cellStyle name="Normal 6 2 3 2 5" xfId="3108" xr:uid="{00000000-0005-0000-0000-000086200000}"/>
    <cellStyle name="Normal 6 2 3 2 5 2" xfId="7327" xr:uid="{00000000-0005-0000-0000-000087200000}"/>
    <cellStyle name="Normal 6 2 3 2 5 2 2" xfId="16095" xr:uid="{00000000-0005-0000-0000-000087200000}"/>
    <cellStyle name="Normal 6 2 3 2 5 3" xfId="11886" xr:uid="{00000000-0005-0000-0000-000086200000}"/>
    <cellStyle name="Normal 6 2 3 2 6" xfId="5092" xr:uid="{00000000-0005-0000-0000-000088200000}"/>
    <cellStyle name="Normal 6 2 3 2 6 2" xfId="13860" xr:uid="{00000000-0005-0000-0000-000088200000}"/>
    <cellStyle name="Normal 6 2 3 2 7" xfId="869" xr:uid="{00000000-0005-0000-0000-000089200000}"/>
    <cellStyle name="Normal 6 2 3 2 7 2" xfId="9651" xr:uid="{00000000-0005-0000-0000-000089200000}"/>
    <cellStyle name="Normal 6 2 3 2 8" xfId="9285" xr:uid="{00000000-0005-0000-0000-000079200000}"/>
    <cellStyle name="Normal 6 2 3 3" xfId="1410" xr:uid="{00000000-0005-0000-0000-00008A200000}"/>
    <cellStyle name="Normal 6 2 3 3 2" xfId="2486" xr:uid="{00000000-0005-0000-0000-00008B200000}"/>
    <cellStyle name="Normal 6 2 3 3 2 2" xfId="4415" xr:uid="{00000000-0005-0000-0000-00008C200000}"/>
    <cellStyle name="Normal 6 2 3 3 2 2 2" xfId="8630" xr:uid="{00000000-0005-0000-0000-00008D200000}"/>
    <cellStyle name="Normal 6 2 3 3 2 2 2 2" xfId="17398" xr:uid="{00000000-0005-0000-0000-00008D200000}"/>
    <cellStyle name="Normal 6 2 3 3 2 2 3" xfId="13189" xr:uid="{00000000-0005-0000-0000-00008C200000}"/>
    <cellStyle name="Normal 6 2 3 3 2 3" xfId="6707" xr:uid="{00000000-0005-0000-0000-00008E200000}"/>
    <cellStyle name="Normal 6 2 3 3 2 3 2" xfId="15475" xr:uid="{00000000-0005-0000-0000-00008E200000}"/>
    <cellStyle name="Normal 6 2 3 3 2 4" xfId="11266" xr:uid="{00000000-0005-0000-0000-00008B200000}"/>
    <cellStyle name="Normal 6 2 3 3 3" xfId="3291" xr:uid="{00000000-0005-0000-0000-00008F200000}"/>
    <cellStyle name="Normal 6 2 3 3 3 2" xfId="7509" xr:uid="{00000000-0005-0000-0000-000090200000}"/>
    <cellStyle name="Normal 6 2 3 3 3 2 2" xfId="16277" xr:uid="{00000000-0005-0000-0000-000090200000}"/>
    <cellStyle name="Normal 6 2 3 3 3 3" xfId="12068" xr:uid="{00000000-0005-0000-0000-00008F200000}"/>
    <cellStyle name="Normal 6 2 3 3 4" xfId="5633" xr:uid="{00000000-0005-0000-0000-000091200000}"/>
    <cellStyle name="Normal 6 2 3 3 4 2" xfId="14401" xr:uid="{00000000-0005-0000-0000-000091200000}"/>
    <cellStyle name="Normal 6 2 3 3 5" xfId="10192" xr:uid="{00000000-0005-0000-0000-00008A200000}"/>
    <cellStyle name="Normal 6 2 3 4" xfId="1567" xr:uid="{00000000-0005-0000-0000-000092200000}"/>
    <cellStyle name="Normal 6 2 3 4 2" xfId="2643" xr:uid="{00000000-0005-0000-0000-000093200000}"/>
    <cellStyle name="Normal 6 2 3 4 2 2" xfId="4287" xr:uid="{00000000-0005-0000-0000-000094200000}"/>
    <cellStyle name="Normal 6 2 3 4 2 2 2" xfId="8502" xr:uid="{00000000-0005-0000-0000-000095200000}"/>
    <cellStyle name="Normal 6 2 3 4 2 2 2 2" xfId="17270" xr:uid="{00000000-0005-0000-0000-000095200000}"/>
    <cellStyle name="Normal 6 2 3 4 2 2 3" xfId="13061" xr:uid="{00000000-0005-0000-0000-000094200000}"/>
    <cellStyle name="Normal 6 2 3 4 2 3" xfId="6864" xr:uid="{00000000-0005-0000-0000-000096200000}"/>
    <cellStyle name="Normal 6 2 3 4 2 3 2" xfId="15632" xr:uid="{00000000-0005-0000-0000-000096200000}"/>
    <cellStyle name="Normal 6 2 3 4 2 4" xfId="11423" xr:uid="{00000000-0005-0000-0000-000093200000}"/>
    <cellStyle name="Normal 6 2 3 4 3" xfId="3583" xr:uid="{00000000-0005-0000-0000-000097200000}"/>
    <cellStyle name="Normal 6 2 3 4 3 2" xfId="7800" xr:uid="{00000000-0005-0000-0000-000098200000}"/>
    <cellStyle name="Normal 6 2 3 4 3 2 2" xfId="16568" xr:uid="{00000000-0005-0000-0000-000098200000}"/>
    <cellStyle name="Normal 6 2 3 4 3 3" xfId="12359" xr:uid="{00000000-0005-0000-0000-000097200000}"/>
    <cellStyle name="Normal 6 2 3 4 4" xfId="5790" xr:uid="{00000000-0005-0000-0000-000099200000}"/>
    <cellStyle name="Normal 6 2 3 4 4 2" xfId="14558" xr:uid="{00000000-0005-0000-0000-000099200000}"/>
    <cellStyle name="Normal 6 2 3 4 5" xfId="10349" xr:uid="{00000000-0005-0000-0000-000092200000}"/>
    <cellStyle name="Normal 6 2 3 5" xfId="1096" xr:uid="{00000000-0005-0000-0000-00009A200000}"/>
    <cellStyle name="Normal 6 2 3 5 2" xfId="2172" xr:uid="{00000000-0005-0000-0000-00009B200000}"/>
    <cellStyle name="Normal 6 2 3 5 2 2" xfId="6393" xr:uid="{00000000-0005-0000-0000-00009C200000}"/>
    <cellStyle name="Normal 6 2 3 5 2 2 2" xfId="15161" xr:uid="{00000000-0005-0000-0000-00009C200000}"/>
    <cellStyle name="Normal 6 2 3 5 2 3" xfId="10952" xr:uid="{00000000-0005-0000-0000-00009B200000}"/>
    <cellStyle name="Normal 6 2 3 5 3" xfId="3861" xr:uid="{00000000-0005-0000-0000-00009D200000}"/>
    <cellStyle name="Normal 6 2 3 5 3 2" xfId="8078" xr:uid="{00000000-0005-0000-0000-00009E200000}"/>
    <cellStyle name="Normal 6 2 3 5 3 2 2" xfId="16846" xr:uid="{00000000-0005-0000-0000-00009E200000}"/>
    <cellStyle name="Normal 6 2 3 5 3 3" xfId="12637" xr:uid="{00000000-0005-0000-0000-00009D200000}"/>
    <cellStyle name="Normal 6 2 3 5 4" xfId="5319" xr:uid="{00000000-0005-0000-0000-00009F200000}"/>
    <cellStyle name="Normal 6 2 3 5 4 2" xfId="14087" xr:uid="{00000000-0005-0000-0000-00009F200000}"/>
    <cellStyle name="Normal 6 2 3 5 5" xfId="9878" xr:uid="{00000000-0005-0000-0000-00009A200000}"/>
    <cellStyle name="Normal 6 2 3 6" xfId="1754" xr:uid="{00000000-0005-0000-0000-0000A0200000}"/>
    <cellStyle name="Normal 6 2 3 6 2" xfId="4773" xr:uid="{00000000-0005-0000-0000-0000A1200000}"/>
    <cellStyle name="Normal 6 2 3 6 2 2" xfId="8982" xr:uid="{00000000-0005-0000-0000-0000A2200000}"/>
    <cellStyle name="Normal 6 2 3 6 2 2 2" xfId="17750" xr:uid="{00000000-0005-0000-0000-0000A2200000}"/>
    <cellStyle name="Normal 6 2 3 6 2 3" xfId="13541" xr:uid="{00000000-0005-0000-0000-0000A1200000}"/>
    <cellStyle name="Normal 6 2 3 6 3" xfId="5975" xr:uid="{00000000-0005-0000-0000-0000A3200000}"/>
    <cellStyle name="Normal 6 2 3 6 3 2" xfId="14743" xr:uid="{00000000-0005-0000-0000-0000A3200000}"/>
    <cellStyle name="Normal 6 2 3 6 4" xfId="10534" xr:uid="{00000000-0005-0000-0000-0000A0200000}"/>
    <cellStyle name="Normal 6 2 3 7" xfId="2890" xr:uid="{00000000-0005-0000-0000-0000A4200000}"/>
    <cellStyle name="Normal 6 2 3 7 2" xfId="7109" xr:uid="{00000000-0005-0000-0000-0000A5200000}"/>
    <cellStyle name="Normal 6 2 3 7 2 2" xfId="15877" xr:uid="{00000000-0005-0000-0000-0000A5200000}"/>
    <cellStyle name="Normal 6 2 3 7 3" xfId="11668" xr:uid="{00000000-0005-0000-0000-0000A4200000}"/>
    <cellStyle name="Normal 6 2 3 8" xfId="4901" xr:uid="{00000000-0005-0000-0000-0000A6200000}"/>
    <cellStyle name="Normal 6 2 3 8 2" xfId="13669" xr:uid="{00000000-0005-0000-0000-0000A6200000}"/>
    <cellStyle name="Normal 6 2 3 9" xfId="676" xr:uid="{00000000-0005-0000-0000-0000A7200000}"/>
    <cellStyle name="Normal 6 2 3 9 2" xfId="9460" xr:uid="{00000000-0005-0000-0000-0000A7200000}"/>
    <cellStyle name="Normal 6 2 4" xfId="273" xr:uid="{00000000-0005-0000-0000-0000A8200000}"/>
    <cellStyle name="Normal 6 2 4 10" xfId="9075" xr:uid="{00000000-0005-0000-0000-0000A8200000}"/>
    <cellStyle name="Normal 6 2 4 2" xfId="442" xr:uid="{00000000-0005-0000-0000-0000A9200000}"/>
    <cellStyle name="Normal 6 2 4 2 2" xfId="2273" xr:uid="{00000000-0005-0000-0000-0000AA200000}"/>
    <cellStyle name="Normal 6 2 4 2 2 2" xfId="3453" xr:uid="{00000000-0005-0000-0000-0000AB200000}"/>
    <cellStyle name="Normal 6 2 4 2 2 2 2" xfId="7671" xr:uid="{00000000-0005-0000-0000-0000AC200000}"/>
    <cellStyle name="Normal 6 2 4 2 2 2 2 2" xfId="16439" xr:uid="{00000000-0005-0000-0000-0000AC200000}"/>
    <cellStyle name="Normal 6 2 4 2 2 2 3" xfId="12230" xr:uid="{00000000-0005-0000-0000-0000AB200000}"/>
    <cellStyle name="Normal 6 2 4 2 2 3" xfId="6494" xr:uid="{00000000-0005-0000-0000-0000AD200000}"/>
    <cellStyle name="Normal 6 2 4 2 2 3 2" xfId="15262" xr:uid="{00000000-0005-0000-0000-0000AD200000}"/>
    <cellStyle name="Normal 6 2 4 2 2 4" xfId="11053" xr:uid="{00000000-0005-0000-0000-0000AA200000}"/>
    <cellStyle name="Normal 6 2 4 2 3" xfId="3052" xr:uid="{00000000-0005-0000-0000-0000AE200000}"/>
    <cellStyle name="Normal 6 2 4 2 3 2" xfId="7271" xr:uid="{00000000-0005-0000-0000-0000AF200000}"/>
    <cellStyle name="Normal 6 2 4 2 3 2 2" xfId="16039" xr:uid="{00000000-0005-0000-0000-0000AF200000}"/>
    <cellStyle name="Normal 6 2 4 2 3 3" xfId="11830" xr:uid="{00000000-0005-0000-0000-0000AE200000}"/>
    <cellStyle name="Normal 6 2 4 2 4" xfId="5420" xr:uid="{00000000-0005-0000-0000-0000B0200000}"/>
    <cellStyle name="Normal 6 2 4 2 4 2" xfId="14188" xr:uid="{00000000-0005-0000-0000-0000B0200000}"/>
    <cellStyle name="Normal 6 2 4 2 5" xfId="1197" xr:uid="{00000000-0005-0000-0000-0000B1200000}"/>
    <cellStyle name="Normal 6 2 4 2 5 2" xfId="9979" xr:uid="{00000000-0005-0000-0000-0000B1200000}"/>
    <cellStyle name="Normal 6 2 4 2 6" xfId="9229" xr:uid="{00000000-0005-0000-0000-0000A9200000}"/>
    <cellStyle name="Normal 6 2 4 3" xfId="1354" xr:uid="{00000000-0005-0000-0000-0000B2200000}"/>
    <cellStyle name="Normal 6 2 4 3 2" xfId="2430" xr:uid="{00000000-0005-0000-0000-0000B3200000}"/>
    <cellStyle name="Normal 6 2 4 3 2 2" xfId="4095" xr:uid="{00000000-0005-0000-0000-0000B4200000}"/>
    <cellStyle name="Normal 6 2 4 3 2 2 2" xfId="8310" xr:uid="{00000000-0005-0000-0000-0000B5200000}"/>
    <cellStyle name="Normal 6 2 4 3 2 2 2 2" xfId="17078" xr:uid="{00000000-0005-0000-0000-0000B5200000}"/>
    <cellStyle name="Normal 6 2 4 3 2 2 3" xfId="12869" xr:uid="{00000000-0005-0000-0000-0000B4200000}"/>
    <cellStyle name="Normal 6 2 4 3 2 3" xfId="6651" xr:uid="{00000000-0005-0000-0000-0000B6200000}"/>
    <cellStyle name="Normal 6 2 4 3 2 3 2" xfId="15419" xr:uid="{00000000-0005-0000-0000-0000B6200000}"/>
    <cellStyle name="Normal 6 2 4 3 2 4" xfId="11210" xr:uid="{00000000-0005-0000-0000-0000B3200000}"/>
    <cellStyle name="Normal 6 2 4 3 3" xfId="3235" xr:uid="{00000000-0005-0000-0000-0000B7200000}"/>
    <cellStyle name="Normal 6 2 4 3 3 2" xfId="7453" xr:uid="{00000000-0005-0000-0000-0000B8200000}"/>
    <cellStyle name="Normal 6 2 4 3 3 2 2" xfId="16221" xr:uid="{00000000-0005-0000-0000-0000B8200000}"/>
    <cellStyle name="Normal 6 2 4 3 3 3" xfId="12012" xr:uid="{00000000-0005-0000-0000-0000B7200000}"/>
    <cellStyle name="Normal 6 2 4 3 4" xfId="5577" xr:uid="{00000000-0005-0000-0000-0000B9200000}"/>
    <cellStyle name="Normal 6 2 4 3 4 2" xfId="14345" xr:uid="{00000000-0005-0000-0000-0000B9200000}"/>
    <cellStyle name="Normal 6 2 4 3 5" xfId="10136" xr:uid="{00000000-0005-0000-0000-0000B2200000}"/>
    <cellStyle name="Normal 6 2 4 4" xfId="1511" xr:uid="{00000000-0005-0000-0000-0000BA200000}"/>
    <cellStyle name="Normal 6 2 4 4 2" xfId="2587" xr:uid="{00000000-0005-0000-0000-0000BB200000}"/>
    <cellStyle name="Normal 6 2 4 4 2 2" xfId="6808" xr:uid="{00000000-0005-0000-0000-0000BC200000}"/>
    <cellStyle name="Normal 6 2 4 4 2 2 2" xfId="15576" xr:uid="{00000000-0005-0000-0000-0000BC200000}"/>
    <cellStyle name="Normal 6 2 4 4 2 3" xfId="11367" xr:uid="{00000000-0005-0000-0000-0000BB200000}"/>
    <cellStyle name="Normal 6 2 4 4 3" xfId="3656" xr:uid="{00000000-0005-0000-0000-0000BD200000}"/>
    <cellStyle name="Normal 6 2 4 4 3 2" xfId="7873" xr:uid="{00000000-0005-0000-0000-0000BE200000}"/>
    <cellStyle name="Normal 6 2 4 4 3 2 2" xfId="16641" xr:uid="{00000000-0005-0000-0000-0000BE200000}"/>
    <cellStyle name="Normal 6 2 4 4 3 3" xfId="12432" xr:uid="{00000000-0005-0000-0000-0000BD200000}"/>
    <cellStyle name="Normal 6 2 4 4 4" xfId="5734" xr:uid="{00000000-0005-0000-0000-0000BF200000}"/>
    <cellStyle name="Normal 6 2 4 4 4 2" xfId="14502" xr:uid="{00000000-0005-0000-0000-0000BF200000}"/>
    <cellStyle name="Normal 6 2 4 4 5" xfId="10293" xr:uid="{00000000-0005-0000-0000-0000BA200000}"/>
    <cellStyle name="Normal 6 2 4 5" xfId="1040" xr:uid="{00000000-0005-0000-0000-0000C0200000}"/>
    <cellStyle name="Normal 6 2 4 5 2" xfId="2116" xr:uid="{00000000-0005-0000-0000-0000C1200000}"/>
    <cellStyle name="Normal 6 2 4 5 2 2" xfId="6337" xr:uid="{00000000-0005-0000-0000-0000C2200000}"/>
    <cellStyle name="Normal 6 2 4 5 2 2 2" xfId="15105" xr:uid="{00000000-0005-0000-0000-0000C2200000}"/>
    <cellStyle name="Normal 6 2 4 5 2 3" xfId="10896" xr:uid="{00000000-0005-0000-0000-0000C1200000}"/>
    <cellStyle name="Normal 6 2 4 5 3" xfId="3805" xr:uid="{00000000-0005-0000-0000-0000C3200000}"/>
    <cellStyle name="Normal 6 2 4 5 3 2" xfId="8022" xr:uid="{00000000-0005-0000-0000-0000C4200000}"/>
    <cellStyle name="Normal 6 2 4 5 3 2 2" xfId="16790" xr:uid="{00000000-0005-0000-0000-0000C4200000}"/>
    <cellStyle name="Normal 6 2 4 5 3 3" xfId="12581" xr:uid="{00000000-0005-0000-0000-0000C3200000}"/>
    <cellStyle name="Normal 6 2 4 5 4" xfId="5263" xr:uid="{00000000-0005-0000-0000-0000C5200000}"/>
    <cellStyle name="Normal 6 2 4 5 4 2" xfId="14031" xr:uid="{00000000-0005-0000-0000-0000C5200000}"/>
    <cellStyle name="Normal 6 2 4 5 5" xfId="9822" xr:uid="{00000000-0005-0000-0000-0000C0200000}"/>
    <cellStyle name="Normal 6 2 4 6" xfId="1940" xr:uid="{00000000-0005-0000-0000-0000C6200000}"/>
    <cellStyle name="Normal 6 2 4 6 2" xfId="6161" xr:uid="{00000000-0005-0000-0000-0000C7200000}"/>
    <cellStyle name="Normal 6 2 4 6 2 2" xfId="14929" xr:uid="{00000000-0005-0000-0000-0000C7200000}"/>
    <cellStyle name="Normal 6 2 4 6 3" xfId="10720" xr:uid="{00000000-0005-0000-0000-0000C6200000}"/>
    <cellStyle name="Normal 6 2 4 7" xfId="2834" xr:uid="{00000000-0005-0000-0000-0000C8200000}"/>
    <cellStyle name="Normal 6 2 4 7 2" xfId="7053" xr:uid="{00000000-0005-0000-0000-0000C9200000}"/>
    <cellStyle name="Normal 6 2 4 7 2 2" xfId="15821" xr:uid="{00000000-0005-0000-0000-0000C9200000}"/>
    <cellStyle name="Normal 6 2 4 7 3" xfId="11612" xr:uid="{00000000-0005-0000-0000-0000C8200000}"/>
    <cellStyle name="Normal 6 2 4 8" xfId="5087" xr:uid="{00000000-0005-0000-0000-0000CA200000}"/>
    <cellStyle name="Normal 6 2 4 8 2" xfId="13855" xr:uid="{00000000-0005-0000-0000-0000CA200000}"/>
    <cellStyle name="Normal 6 2 4 9" xfId="864" xr:uid="{00000000-0005-0000-0000-0000CB200000}"/>
    <cellStyle name="Normal 6 2 4 9 2" xfId="9646" xr:uid="{00000000-0005-0000-0000-0000CB200000}"/>
    <cellStyle name="Normal 6 2 5" xfId="423" xr:uid="{00000000-0005-0000-0000-0000CC200000}"/>
    <cellStyle name="Normal 6 2 5 2" xfId="2235" xr:uid="{00000000-0005-0000-0000-0000CD200000}"/>
    <cellStyle name="Normal 6 2 5 2 2" xfId="3434" xr:uid="{00000000-0005-0000-0000-0000CE200000}"/>
    <cellStyle name="Normal 6 2 5 2 2 2" xfId="7652" xr:uid="{00000000-0005-0000-0000-0000CF200000}"/>
    <cellStyle name="Normal 6 2 5 2 2 2 2" xfId="16420" xr:uid="{00000000-0005-0000-0000-0000CF200000}"/>
    <cellStyle name="Normal 6 2 5 2 2 3" xfId="12211" xr:uid="{00000000-0005-0000-0000-0000CE200000}"/>
    <cellStyle name="Normal 6 2 5 2 3" xfId="6456" xr:uid="{00000000-0005-0000-0000-0000D0200000}"/>
    <cellStyle name="Normal 6 2 5 2 3 2" xfId="15224" xr:uid="{00000000-0005-0000-0000-0000D0200000}"/>
    <cellStyle name="Normal 6 2 5 2 4" xfId="11015" xr:uid="{00000000-0005-0000-0000-0000CD200000}"/>
    <cellStyle name="Normal 6 2 5 3" xfId="3637" xr:uid="{00000000-0005-0000-0000-0000D1200000}"/>
    <cellStyle name="Normal 6 2 5 3 2" xfId="7854" xr:uid="{00000000-0005-0000-0000-0000D2200000}"/>
    <cellStyle name="Normal 6 2 5 3 2 2" xfId="16622" xr:uid="{00000000-0005-0000-0000-0000D2200000}"/>
    <cellStyle name="Normal 6 2 5 3 3" xfId="12413" xr:uid="{00000000-0005-0000-0000-0000D1200000}"/>
    <cellStyle name="Normal 6 2 5 4" xfId="4406" xr:uid="{00000000-0005-0000-0000-0000D3200000}"/>
    <cellStyle name="Normal 6 2 5 4 2" xfId="8621" xr:uid="{00000000-0005-0000-0000-0000D4200000}"/>
    <cellStyle name="Normal 6 2 5 4 2 2" xfId="17389" xr:uid="{00000000-0005-0000-0000-0000D4200000}"/>
    <cellStyle name="Normal 6 2 5 4 3" xfId="13180" xr:uid="{00000000-0005-0000-0000-0000D3200000}"/>
    <cellStyle name="Normal 6 2 5 5" xfId="3033" xr:uid="{00000000-0005-0000-0000-0000D5200000}"/>
    <cellStyle name="Normal 6 2 5 5 2" xfId="7252" xr:uid="{00000000-0005-0000-0000-0000D6200000}"/>
    <cellStyle name="Normal 6 2 5 5 2 2" xfId="16020" xr:uid="{00000000-0005-0000-0000-0000D6200000}"/>
    <cellStyle name="Normal 6 2 5 5 3" xfId="11811" xr:uid="{00000000-0005-0000-0000-0000D5200000}"/>
    <cellStyle name="Normal 6 2 5 6" xfId="5382" xr:uid="{00000000-0005-0000-0000-0000D7200000}"/>
    <cellStyle name="Normal 6 2 5 6 2" xfId="14150" xr:uid="{00000000-0005-0000-0000-0000D7200000}"/>
    <cellStyle name="Normal 6 2 5 7" xfId="1159" xr:uid="{00000000-0005-0000-0000-0000D8200000}"/>
    <cellStyle name="Normal 6 2 5 7 2" xfId="9941" xr:uid="{00000000-0005-0000-0000-0000D8200000}"/>
    <cellStyle name="Normal 6 2 5 8" xfId="9210" xr:uid="{00000000-0005-0000-0000-0000CC200000}"/>
    <cellStyle name="Normal 6 2 6" xfId="1316" xr:uid="{00000000-0005-0000-0000-0000D9200000}"/>
    <cellStyle name="Normal 6 2 6 2" xfId="2392" xr:uid="{00000000-0005-0000-0000-0000DA200000}"/>
    <cellStyle name="Normal 6 2 6 2 2" xfId="4261" xr:uid="{00000000-0005-0000-0000-0000DB200000}"/>
    <cellStyle name="Normal 6 2 6 2 2 2" xfId="8476" xr:uid="{00000000-0005-0000-0000-0000DC200000}"/>
    <cellStyle name="Normal 6 2 6 2 2 2 2" xfId="17244" xr:uid="{00000000-0005-0000-0000-0000DC200000}"/>
    <cellStyle name="Normal 6 2 6 2 2 3" xfId="13035" xr:uid="{00000000-0005-0000-0000-0000DB200000}"/>
    <cellStyle name="Normal 6 2 6 2 3" xfId="6613" xr:uid="{00000000-0005-0000-0000-0000DD200000}"/>
    <cellStyle name="Normal 6 2 6 2 3 2" xfId="15381" xr:uid="{00000000-0005-0000-0000-0000DD200000}"/>
    <cellStyle name="Normal 6 2 6 2 4" xfId="11172" xr:uid="{00000000-0005-0000-0000-0000DA200000}"/>
    <cellStyle name="Normal 6 2 6 3" xfId="3216" xr:uid="{00000000-0005-0000-0000-0000DE200000}"/>
    <cellStyle name="Normal 6 2 6 3 2" xfId="7434" xr:uid="{00000000-0005-0000-0000-0000DF200000}"/>
    <cellStyle name="Normal 6 2 6 3 2 2" xfId="16202" xr:uid="{00000000-0005-0000-0000-0000DF200000}"/>
    <cellStyle name="Normal 6 2 6 3 3" xfId="11993" xr:uid="{00000000-0005-0000-0000-0000DE200000}"/>
    <cellStyle name="Normal 6 2 6 4" xfId="5539" xr:uid="{00000000-0005-0000-0000-0000E0200000}"/>
    <cellStyle name="Normal 6 2 6 4 2" xfId="14307" xr:uid="{00000000-0005-0000-0000-0000E0200000}"/>
    <cellStyle name="Normal 6 2 6 5" xfId="10098" xr:uid="{00000000-0005-0000-0000-0000D9200000}"/>
    <cellStyle name="Normal 6 2 7" xfId="1492" xr:uid="{00000000-0005-0000-0000-0000E1200000}"/>
    <cellStyle name="Normal 6 2 7 2" xfId="2568" xr:uid="{00000000-0005-0000-0000-0000E2200000}"/>
    <cellStyle name="Normal 6 2 7 2 2" xfId="4194" xr:uid="{00000000-0005-0000-0000-0000E3200000}"/>
    <cellStyle name="Normal 6 2 7 2 2 2" xfId="8409" xr:uid="{00000000-0005-0000-0000-0000E4200000}"/>
    <cellStyle name="Normal 6 2 7 2 2 2 2" xfId="17177" xr:uid="{00000000-0005-0000-0000-0000E4200000}"/>
    <cellStyle name="Normal 6 2 7 2 2 3" xfId="12968" xr:uid="{00000000-0005-0000-0000-0000E3200000}"/>
    <cellStyle name="Normal 6 2 7 2 3" xfId="6789" xr:uid="{00000000-0005-0000-0000-0000E5200000}"/>
    <cellStyle name="Normal 6 2 7 2 3 2" xfId="15557" xr:uid="{00000000-0005-0000-0000-0000E5200000}"/>
    <cellStyle name="Normal 6 2 7 2 4" xfId="11348" xr:uid="{00000000-0005-0000-0000-0000E2200000}"/>
    <cellStyle name="Normal 6 2 7 3" xfId="3564" xr:uid="{00000000-0005-0000-0000-0000E6200000}"/>
    <cellStyle name="Normal 6 2 7 3 2" xfId="7781" xr:uid="{00000000-0005-0000-0000-0000E7200000}"/>
    <cellStyle name="Normal 6 2 7 3 2 2" xfId="16549" xr:uid="{00000000-0005-0000-0000-0000E7200000}"/>
    <cellStyle name="Normal 6 2 7 3 3" xfId="12340" xr:uid="{00000000-0005-0000-0000-0000E6200000}"/>
    <cellStyle name="Normal 6 2 7 4" xfId="5715" xr:uid="{00000000-0005-0000-0000-0000E8200000}"/>
    <cellStyle name="Normal 6 2 7 4 2" xfId="14483" xr:uid="{00000000-0005-0000-0000-0000E8200000}"/>
    <cellStyle name="Normal 6 2 7 5" xfId="10274" xr:uid="{00000000-0005-0000-0000-0000E1200000}"/>
    <cellStyle name="Normal 6 2 8" xfId="1002" xr:uid="{00000000-0005-0000-0000-0000E9200000}"/>
    <cellStyle name="Normal 6 2 8 2" xfId="2078" xr:uid="{00000000-0005-0000-0000-0000EA200000}"/>
    <cellStyle name="Normal 6 2 8 2 2" xfId="6299" xr:uid="{00000000-0005-0000-0000-0000EB200000}"/>
    <cellStyle name="Normal 6 2 8 2 2 2" xfId="15067" xr:uid="{00000000-0005-0000-0000-0000EB200000}"/>
    <cellStyle name="Normal 6 2 8 2 3" xfId="10858" xr:uid="{00000000-0005-0000-0000-0000EA200000}"/>
    <cellStyle name="Normal 6 2 8 3" xfId="3787" xr:uid="{00000000-0005-0000-0000-0000EC200000}"/>
    <cellStyle name="Normal 6 2 8 3 2" xfId="8004" xr:uid="{00000000-0005-0000-0000-0000ED200000}"/>
    <cellStyle name="Normal 6 2 8 3 2 2" xfId="16772" xr:uid="{00000000-0005-0000-0000-0000ED200000}"/>
    <cellStyle name="Normal 6 2 8 3 3" xfId="12563" xr:uid="{00000000-0005-0000-0000-0000EC200000}"/>
    <cellStyle name="Normal 6 2 8 4" xfId="5225" xr:uid="{00000000-0005-0000-0000-0000EE200000}"/>
    <cellStyle name="Normal 6 2 8 4 2" xfId="13993" xr:uid="{00000000-0005-0000-0000-0000EE200000}"/>
    <cellStyle name="Normal 6 2 8 5" xfId="9784" xr:uid="{00000000-0005-0000-0000-0000E9200000}"/>
    <cellStyle name="Normal 6 2 9" xfId="1749" xr:uid="{00000000-0005-0000-0000-0000EF200000}"/>
    <cellStyle name="Normal 6 2 9 2" xfId="4037" xr:uid="{00000000-0005-0000-0000-0000F0200000}"/>
    <cellStyle name="Normal 6 2 9 2 2" xfId="8253" xr:uid="{00000000-0005-0000-0000-0000F1200000}"/>
    <cellStyle name="Normal 6 2 9 2 2 2" xfId="17021" xr:uid="{00000000-0005-0000-0000-0000F1200000}"/>
    <cellStyle name="Normal 6 2 9 2 3" xfId="12812" xr:uid="{00000000-0005-0000-0000-0000F0200000}"/>
    <cellStyle name="Normal 6 2 9 3" xfId="5970" xr:uid="{00000000-0005-0000-0000-0000F2200000}"/>
    <cellStyle name="Normal 6 2 9 3 2" xfId="14738" xr:uid="{00000000-0005-0000-0000-0000F2200000}"/>
    <cellStyle name="Normal 6 2 9 4" xfId="10529" xr:uid="{00000000-0005-0000-0000-0000EF200000}"/>
    <cellStyle name="Normal 6 20" xfId="547" xr:uid="{00000000-0005-0000-0000-0000F3200000}"/>
    <cellStyle name="Normal 6 20 2" xfId="9334" xr:uid="{00000000-0005-0000-0000-0000F3200000}"/>
    <cellStyle name="Normal 6 21" xfId="9054" xr:uid="{00000000-0005-0000-0000-000007200000}"/>
    <cellStyle name="Normal 6 3" xfId="262" xr:uid="{00000000-0005-0000-0000-0000F4200000}"/>
    <cellStyle name="Normal 6 3 10" xfId="4877" xr:uid="{00000000-0005-0000-0000-0000F5200000}"/>
    <cellStyle name="Normal 6 3 10 2" xfId="13645" xr:uid="{00000000-0005-0000-0000-0000F5200000}"/>
    <cellStyle name="Normal 6 3 11" xfId="652" xr:uid="{00000000-0005-0000-0000-0000F6200000}"/>
    <cellStyle name="Normal 6 3 11 2" xfId="9436" xr:uid="{00000000-0005-0000-0000-0000F6200000}"/>
    <cellStyle name="Normal 6 3 12" xfId="9068" xr:uid="{00000000-0005-0000-0000-0000F4200000}"/>
    <cellStyle name="Normal 6 3 2" xfId="356" xr:uid="{00000000-0005-0000-0000-0000F7200000}"/>
    <cellStyle name="Normal 6 3 2 10" xfId="9148" xr:uid="{00000000-0005-0000-0000-0000F7200000}"/>
    <cellStyle name="Normal 6 3 2 2" xfId="515" xr:uid="{00000000-0005-0000-0000-0000F8200000}"/>
    <cellStyle name="Normal 6 3 2 2 2" xfId="1270" xr:uid="{00000000-0005-0000-0000-0000F9200000}"/>
    <cellStyle name="Normal 6 3 2 2 2 2" xfId="2346" xr:uid="{00000000-0005-0000-0000-0000FA200000}"/>
    <cellStyle name="Normal 6 3 2 2 2 2 2" xfId="6567" xr:uid="{00000000-0005-0000-0000-0000FB200000}"/>
    <cellStyle name="Normal 6 3 2 2 2 2 2 2" xfId="15335" xr:uid="{00000000-0005-0000-0000-0000FB200000}"/>
    <cellStyle name="Normal 6 3 2 2 2 2 3" xfId="11126" xr:uid="{00000000-0005-0000-0000-0000FA200000}"/>
    <cellStyle name="Normal 6 3 2 2 2 3" xfId="3526" xr:uid="{00000000-0005-0000-0000-0000FC200000}"/>
    <cellStyle name="Normal 6 3 2 2 2 3 2" xfId="7744" xr:uid="{00000000-0005-0000-0000-0000FD200000}"/>
    <cellStyle name="Normal 6 3 2 2 2 3 2 2" xfId="16512" xr:uid="{00000000-0005-0000-0000-0000FD200000}"/>
    <cellStyle name="Normal 6 3 2 2 2 3 3" xfId="12303" xr:uid="{00000000-0005-0000-0000-0000FC200000}"/>
    <cellStyle name="Normal 6 3 2 2 2 4" xfId="5493" xr:uid="{00000000-0005-0000-0000-0000FE200000}"/>
    <cellStyle name="Normal 6 3 2 2 2 4 2" xfId="14261" xr:uid="{00000000-0005-0000-0000-0000FE200000}"/>
    <cellStyle name="Normal 6 3 2 2 2 5" xfId="10052" xr:uid="{00000000-0005-0000-0000-0000F9200000}"/>
    <cellStyle name="Normal 6 3 2 2 3" xfId="2024" xr:uid="{00000000-0005-0000-0000-0000FF200000}"/>
    <cellStyle name="Normal 6 3 2 2 3 2" xfId="4624" xr:uid="{00000000-0005-0000-0000-000000210000}"/>
    <cellStyle name="Normal 6 3 2 2 3 2 2" xfId="8834" xr:uid="{00000000-0005-0000-0000-000001210000}"/>
    <cellStyle name="Normal 6 3 2 2 3 2 2 2" xfId="17602" xr:uid="{00000000-0005-0000-0000-000001210000}"/>
    <cellStyle name="Normal 6 3 2 2 3 2 3" xfId="13393" xr:uid="{00000000-0005-0000-0000-000000210000}"/>
    <cellStyle name="Normal 6 3 2 2 3 3" xfId="6245" xr:uid="{00000000-0005-0000-0000-000002210000}"/>
    <cellStyle name="Normal 6 3 2 2 3 3 2" xfId="15013" xr:uid="{00000000-0005-0000-0000-000002210000}"/>
    <cellStyle name="Normal 6 3 2 2 3 4" xfId="10804" xr:uid="{00000000-0005-0000-0000-0000FF200000}"/>
    <cellStyle name="Normal 6 3 2 2 4" xfId="3125" xr:uid="{00000000-0005-0000-0000-000003210000}"/>
    <cellStyle name="Normal 6 3 2 2 4 2" xfId="7344" xr:uid="{00000000-0005-0000-0000-000004210000}"/>
    <cellStyle name="Normal 6 3 2 2 4 2 2" xfId="16112" xr:uid="{00000000-0005-0000-0000-000004210000}"/>
    <cellStyle name="Normal 6 3 2 2 4 3" xfId="11903" xr:uid="{00000000-0005-0000-0000-000003210000}"/>
    <cellStyle name="Normal 6 3 2 2 5" xfId="5171" xr:uid="{00000000-0005-0000-0000-000005210000}"/>
    <cellStyle name="Normal 6 3 2 2 5 2" xfId="13939" xr:uid="{00000000-0005-0000-0000-000005210000}"/>
    <cellStyle name="Normal 6 3 2 2 6" xfId="948" xr:uid="{00000000-0005-0000-0000-000006210000}"/>
    <cellStyle name="Normal 6 3 2 2 6 2" xfId="9730" xr:uid="{00000000-0005-0000-0000-000006210000}"/>
    <cellStyle name="Normal 6 3 2 2 7" xfId="9302" xr:uid="{00000000-0005-0000-0000-0000F8200000}"/>
    <cellStyle name="Normal 6 3 2 3" xfId="1427" xr:uid="{00000000-0005-0000-0000-000007210000}"/>
    <cellStyle name="Normal 6 3 2 3 2" xfId="2503" xr:uid="{00000000-0005-0000-0000-000008210000}"/>
    <cellStyle name="Normal 6 3 2 3 2 2" xfId="4431" xr:uid="{00000000-0005-0000-0000-000009210000}"/>
    <cellStyle name="Normal 6 3 2 3 2 2 2" xfId="8646" xr:uid="{00000000-0005-0000-0000-00000A210000}"/>
    <cellStyle name="Normal 6 3 2 3 2 2 2 2" xfId="17414" xr:uid="{00000000-0005-0000-0000-00000A210000}"/>
    <cellStyle name="Normal 6 3 2 3 2 2 3" xfId="13205" xr:uid="{00000000-0005-0000-0000-000009210000}"/>
    <cellStyle name="Normal 6 3 2 3 2 3" xfId="6724" xr:uid="{00000000-0005-0000-0000-00000B210000}"/>
    <cellStyle name="Normal 6 3 2 3 2 3 2" xfId="15492" xr:uid="{00000000-0005-0000-0000-00000B210000}"/>
    <cellStyle name="Normal 6 3 2 3 2 4" xfId="11283" xr:uid="{00000000-0005-0000-0000-000008210000}"/>
    <cellStyle name="Normal 6 3 2 3 3" xfId="3308" xr:uid="{00000000-0005-0000-0000-00000C210000}"/>
    <cellStyle name="Normal 6 3 2 3 3 2" xfId="7526" xr:uid="{00000000-0005-0000-0000-00000D210000}"/>
    <cellStyle name="Normal 6 3 2 3 3 2 2" xfId="16294" xr:uid="{00000000-0005-0000-0000-00000D210000}"/>
    <cellStyle name="Normal 6 3 2 3 3 3" xfId="12085" xr:uid="{00000000-0005-0000-0000-00000C210000}"/>
    <cellStyle name="Normal 6 3 2 3 4" xfId="5650" xr:uid="{00000000-0005-0000-0000-00000E210000}"/>
    <cellStyle name="Normal 6 3 2 3 4 2" xfId="14418" xr:uid="{00000000-0005-0000-0000-00000E210000}"/>
    <cellStyle name="Normal 6 3 2 3 5" xfId="10209" xr:uid="{00000000-0005-0000-0000-000007210000}"/>
    <cellStyle name="Normal 6 3 2 4" xfId="1584" xr:uid="{00000000-0005-0000-0000-00000F210000}"/>
    <cellStyle name="Normal 6 3 2 4 2" xfId="2660" xr:uid="{00000000-0005-0000-0000-000010210000}"/>
    <cellStyle name="Normal 6 3 2 4 2 2" xfId="4357" xr:uid="{00000000-0005-0000-0000-000011210000}"/>
    <cellStyle name="Normal 6 3 2 4 2 2 2" xfId="8572" xr:uid="{00000000-0005-0000-0000-000012210000}"/>
    <cellStyle name="Normal 6 3 2 4 2 2 2 2" xfId="17340" xr:uid="{00000000-0005-0000-0000-000012210000}"/>
    <cellStyle name="Normal 6 3 2 4 2 2 3" xfId="13131" xr:uid="{00000000-0005-0000-0000-000011210000}"/>
    <cellStyle name="Normal 6 3 2 4 2 3" xfId="6881" xr:uid="{00000000-0005-0000-0000-000013210000}"/>
    <cellStyle name="Normal 6 3 2 4 2 3 2" xfId="15649" xr:uid="{00000000-0005-0000-0000-000013210000}"/>
    <cellStyle name="Normal 6 3 2 4 2 4" xfId="11440" xr:uid="{00000000-0005-0000-0000-000010210000}"/>
    <cellStyle name="Normal 6 3 2 4 3" xfId="3723" xr:uid="{00000000-0005-0000-0000-000014210000}"/>
    <cellStyle name="Normal 6 3 2 4 3 2" xfId="7940" xr:uid="{00000000-0005-0000-0000-000015210000}"/>
    <cellStyle name="Normal 6 3 2 4 3 2 2" xfId="16708" xr:uid="{00000000-0005-0000-0000-000015210000}"/>
    <cellStyle name="Normal 6 3 2 4 3 3" xfId="12499" xr:uid="{00000000-0005-0000-0000-000014210000}"/>
    <cellStyle name="Normal 6 3 2 4 4" xfId="5807" xr:uid="{00000000-0005-0000-0000-000016210000}"/>
    <cellStyle name="Normal 6 3 2 4 4 2" xfId="14575" xr:uid="{00000000-0005-0000-0000-000016210000}"/>
    <cellStyle name="Normal 6 3 2 4 5" xfId="10366" xr:uid="{00000000-0005-0000-0000-00000F210000}"/>
    <cellStyle name="Normal 6 3 2 5" xfId="1113" xr:uid="{00000000-0005-0000-0000-000017210000}"/>
    <cellStyle name="Normal 6 3 2 5 2" xfId="2189" xr:uid="{00000000-0005-0000-0000-000018210000}"/>
    <cellStyle name="Normal 6 3 2 5 2 2" xfId="6410" xr:uid="{00000000-0005-0000-0000-000019210000}"/>
    <cellStyle name="Normal 6 3 2 5 2 2 2" xfId="15178" xr:uid="{00000000-0005-0000-0000-000019210000}"/>
    <cellStyle name="Normal 6 3 2 5 2 3" xfId="10969" xr:uid="{00000000-0005-0000-0000-000018210000}"/>
    <cellStyle name="Normal 6 3 2 5 3" xfId="3878" xr:uid="{00000000-0005-0000-0000-00001A210000}"/>
    <cellStyle name="Normal 6 3 2 5 3 2" xfId="8095" xr:uid="{00000000-0005-0000-0000-00001B210000}"/>
    <cellStyle name="Normal 6 3 2 5 3 2 2" xfId="16863" xr:uid="{00000000-0005-0000-0000-00001B210000}"/>
    <cellStyle name="Normal 6 3 2 5 3 3" xfId="12654" xr:uid="{00000000-0005-0000-0000-00001A210000}"/>
    <cellStyle name="Normal 6 3 2 5 4" xfId="5336" xr:uid="{00000000-0005-0000-0000-00001C210000}"/>
    <cellStyle name="Normal 6 3 2 5 4 2" xfId="14104" xr:uid="{00000000-0005-0000-0000-00001C210000}"/>
    <cellStyle name="Normal 6 3 2 5 5" xfId="9895" xr:uid="{00000000-0005-0000-0000-000017210000}"/>
    <cellStyle name="Normal 6 3 2 6" xfId="1832" xr:uid="{00000000-0005-0000-0000-00001D210000}"/>
    <cellStyle name="Normal 6 3 2 6 2" xfId="4635" xr:uid="{00000000-0005-0000-0000-00001E210000}"/>
    <cellStyle name="Normal 6 3 2 6 2 2" xfId="8845" xr:uid="{00000000-0005-0000-0000-00001F210000}"/>
    <cellStyle name="Normal 6 3 2 6 2 2 2" xfId="17613" xr:uid="{00000000-0005-0000-0000-00001F210000}"/>
    <cellStyle name="Normal 6 3 2 6 2 3" xfId="13404" xr:uid="{00000000-0005-0000-0000-00001E210000}"/>
    <cellStyle name="Normal 6 3 2 6 3" xfId="6053" xr:uid="{00000000-0005-0000-0000-000020210000}"/>
    <cellStyle name="Normal 6 3 2 6 3 2" xfId="14821" xr:uid="{00000000-0005-0000-0000-000020210000}"/>
    <cellStyle name="Normal 6 3 2 6 4" xfId="10612" xr:uid="{00000000-0005-0000-0000-00001D210000}"/>
    <cellStyle name="Normal 6 3 2 7" xfId="2907" xr:uid="{00000000-0005-0000-0000-000021210000}"/>
    <cellStyle name="Normal 6 3 2 7 2" xfId="7126" xr:uid="{00000000-0005-0000-0000-000022210000}"/>
    <cellStyle name="Normal 6 3 2 7 2 2" xfId="15894" xr:uid="{00000000-0005-0000-0000-000022210000}"/>
    <cellStyle name="Normal 6 3 2 7 3" xfId="11685" xr:uid="{00000000-0005-0000-0000-000021210000}"/>
    <cellStyle name="Normal 6 3 2 8" xfId="4979" xr:uid="{00000000-0005-0000-0000-000023210000}"/>
    <cellStyle name="Normal 6 3 2 8 2" xfId="13747" xr:uid="{00000000-0005-0000-0000-000023210000}"/>
    <cellStyle name="Normal 6 3 2 9" xfId="756" xr:uid="{00000000-0005-0000-0000-000024210000}"/>
    <cellStyle name="Normal 6 3 2 9 2" xfId="9538" xr:uid="{00000000-0005-0000-0000-000024210000}"/>
    <cellStyle name="Normal 6 3 3" xfId="435" xr:uid="{00000000-0005-0000-0000-000025210000}"/>
    <cellStyle name="Normal 6 3 3 2" xfId="1190" xr:uid="{00000000-0005-0000-0000-000026210000}"/>
    <cellStyle name="Normal 6 3 3 2 2" xfId="2266" xr:uid="{00000000-0005-0000-0000-000027210000}"/>
    <cellStyle name="Normal 6 3 3 2 2 2" xfId="4495" xr:uid="{00000000-0005-0000-0000-000028210000}"/>
    <cellStyle name="Normal 6 3 3 2 2 2 2" xfId="8710" xr:uid="{00000000-0005-0000-0000-000029210000}"/>
    <cellStyle name="Normal 6 3 3 2 2 2 2 2" xfId="17478" xr:uid="{00000000-0005-0000-0000-000029210000}"/>
    <cellStyle name="Normal 6 3 3 2 2 2 3" xfId="13269" xr:uid="{00000000-0005-0000-0000-000028210000}"/>
    <cellStyle name="Normal 6 3 3 2 2 3" xfId="6487" xr:uid="{00000000-0005-0000-0000-00002A210000}"/>
    <cellStyle name="Normal 6 3 3 2 2 3 2" xfId="15255" xr:uid="{00000000-0005-0000-0000-00002A210000}"/>
    <cellStyle name="Normal 6 3 3 2 2 4" xfId="11046" xr:uid="{00000000-0005-0000-0000-000027210000}"/>
    <cellStyle name="Normal 6 3 3 2 3" xfId="3383" xr:uid="{00000000-0005-0000-0000-00002B210000}"/>
    <cellStyle name="Normal 6 3 3 2 3 2" xfId="7601" xr:uid="{00000000-0005-0000-0000-00002C210000}"/>
    <cellStyle name="Normal 6 3 3 2 3 2 2" xfId="16369" xr:uid="{00000000-0005-0000-0000-00002C210000}"/>
    <cellStyle name="Normal 6 3 3 2 3 3" xfId="12160" xr:uid="{00000000-0005-0000-0000-00002B210000}"/>
    <cellStyle name="Normal 6 3 3 2 4" xfId="5413" xr:uid="{00000000-0005-0000-0000-00002D210000}"/>
    <cellStyle name="Normal 6 3 3 2 4 2" xfId="14181" xr:uid="{00000000-0005-0000-0000-00002D210000}"/>
    <cellStyle name="Normal 6 3 3 2 5" xfId="9972" xr:uid="{00000000-0005-0000-0000-000026210000}"/>
    <cellStyle name="Normal 6 3 3 3" xfId="1921" xr:uid="{00000000-0005-0000-0000-00002E210000}"/>
    <cellStyle name="Normal 6 3 3 3 2" xfId="4103" xr:uid="{00000000-0005-0000-0000-00002F210000}"/>
    <cellStyle name="Normal 6 3 3 3 2 2" xfId="8318" xr:uid="{00000000-0005-0000-0000-000030210000}"/>
    <cellStyle name="Normal 6 3 3 3 2 2 2" xfId="17086" xr:uid="{00000000-0005-0000-0000-000030210000}"/>
    <cellStyle name="Normal 6 3 3 3 2 3" xfId="12877" xr:uid="{00000000-0005-0000-0000-00002F210000}"/>
    <cellStyle name="Normal 6 3 3 3 3" xfId="3649" xr:uid="{00000000-0005-0000-0000-000031210000}"/>
    <cellStyle name="Normal 6 3 3 3 3 2" xfId="7866" xr:uid="{00000000-0005-0000-0000-000032210000}"/>
    <cellStyle name="Normal 6 3 3 3 3 2 2" xfId="16634" xr:uid="{00000000-0005-0000-0000-000032210000}"/>
    <cellStyle name="Normal 6 3 3 3 3 3" xfId="12425" xr:uid="{00000000-0005-0000-0000-000031210000}"/>
    <cellStyle name="Normal 6 3 3 3 4" xfId="6142" xr:uid="{00000000-0005-0000-0000-000033210000}"/>
    <cellStyle name="Normal 6 3 3 3 4 2" xfId="14910" xr:uid="{00000000-0005-0000-0000-000033210000}"/>
    <cellStyle name="Normal 6 3 3 3 5" xfId="10701" xr:uid="{00000000-0005-0000-0000-00002E210000}"/>
    <cellStyle name="Normal 6 3 3 4" xfId="3963" xr:uid="{00000000-0005-0000-0000-000034210000}"/>
    <cellStyle name="Normal 6 3 3 4 2" xfId="8180" xr:uid="{00000000-0005-0000-0000-000035210000}"/>
    <cellStyle name="Normal 6 3 3 4 2 2" xfId="16948" xr:uid="{00000000-0005-0000-0000-000035210000}"/>
    <cellStyle name="Normal 6 3 3 4 3" xfId="12739" xr:uid="{00000000-0005-0000-0000-000034210000}"/>
    <cellStyle name="Normal 6 3 3 5" xfId="2982" xr:uid="{00000000-0005-0000-0000-000036210000}"/>
    <cellStyle name="Normal 6 3 3 5 2" xfId="7201" xr:uid="{00000000-0005-0000-0000-000037210000}"/>
    <cellStyle name="Normal 6 3 3 5 2 2" xfId="15969" xr:uid="{00000000-0005-0000-0000-000037210000}"/>
    <cellStyle name="Normal 6 3 3 5 3" xfId="11760" xr:uid="{00000000-0005-0000-0000-000036210000}"/>
    <cellStyle name="Normal 6 3 3 6" xfId="5068" xr:uid="{00000000-0005-0000-0000-000038210000}"/>
    <cellStyle name="Normal 6 3 3 6 2" xfId="13836" xr:uid="{00000000-0005-0000-0000-000038210000}"/>
    <cellStyle name="Normal 6 3 3 7" xfId="845" xr:uid="{00000000-0005-0000-0000-000039210000}"/>
    <cellStyle name="Normal 6 3 3 7 2" xfId="9627" xr:uid="{00000000-0005-0000-0000-000039210000}"/>
    <cellStyle name="Normal 6 3 3 8" xfId="9222" xr:uid="{00000000-0005-0000-0000-000025210000}"/>
    <cellStyle name="Normal 6 3 4" xfId="1347" xr:uid="{00000000-0005-0000-0000-00003A210000}"/>
    <cellStyle name="Normal 6 3 4 2" xfId="2423" xr:uid="{00000000-0005-0000-0000-00003B210000}"/>
    <cellStyle name="Normal 6 3 4 2 2" xfId="3446" xr:uid="{00000000-0005-0000-0000-00003C210000}"/>
    <cellStyle name="Normal 6 3 4 2 2 2" xfId="7664" xr:uid="{00000000-0005-0000-0000-00003D210000}"/>
    <cellStyle name="Normal 6 3 4 2 2 2 2" xfId="16432" xr:uid="{00000000-0005-0000-0000-00003D210000}"/>
    <cellStyle name="Normal 6 3 4 2 2 3" xfId="12223" xr:uid="{00000000-0005-0000-0000-00003C210000}"/>
    <cellStyle name="Normal 6 3 4 2 3" xfId="6644" xr:uid="{00000000-0005-0000-0000-00003E210000}"/>
    <cellStyle name="Normal 6 3 4 2 3 2" xfId="15412" xr:uid="{00000000-0005-0000-0000-00003E210000}"/>
    <cellStyle name="Normal 6 3 4 2 4" xfId="11203" xr:uid="{00000000-0005-0000-0000-00003B210000}"/>
    <cellStyle name="Normal 6 3 4 3" xfId="4629" xr:uid="{00000000-0005-0000-0000-00003F210000}"/>
    <cellStyle name="Normal 6 3 4 3 2" xfId="8839" xr:uid="{00000000-0005-0000-0000-000040210000}"/>
    <cellStyle name="Normal 6 3 4 3 2 2" xfId="17607" xr:uid="{00000000-0005-0000-0000-000040210000}"/>
    <cellStyle name="Normal 6 3 4 3 3" xfId="13398" xr:uid="{00000000-0005-0000-0000-00003F210000}"/>
    <cellStyle name="Normal 6 3 4 4" xfId="3045" xr:uid="{00000000-0005-0000-0000-000041210000}"/>
    <cellStyle name="Normal 6 3 4 4 2" xfId="7264" xr:uid="{00000000-0005-0000-0000-000042210000}"/>
    <cellStyle name="Normal 6 3 4 4 2 2" xfId="16032" xr:uid="{00000000-0005-0000-0000-000042210000}"/>
    <cellStyle name="Normal 6 3 4 4 3" xfId="11823" xr:uid="{00000000-0005-0000-0000-000041210000}"/>
    <cellStyle name="Normal 6 3 4 5" xfId="5570" xr:uid="{00000000-0005-0000-0000-000043210000}"/>
    <cellStyle name="Normal 6 3 4 5 2" xfId="14338" xr:uid="{00000000-0005-0000-0000-000043210000}"/>
    <cellStyle name="Normal 6 3 4 6" xfId="10129" xr:uid="{00000000-0005-0000-0000-00003A210000}"/>
    <cellStyle name="Normal 6 3 5" xfId="1504" xr:uid="{00000000-0005-0000-0000-000044210000}"/>
    <cellStyle name="Normal 6 3 5 2" xfId="2580" xr:uid="{00000000-0005-0000-0000-000045210000}"/>
    <cellStyle name="Normal 6 3 5 2 2" xfId="4283" xr:uid="{00000000-0005-0000-0000-000046210000}"/>
    <cellStyle name="Normal 6 3 5 2 2 2" xfId="8498" xr:uid="{00000000-0005-0000-0000-000047210000}"/>
    <cellStyle name="Normal 6 3 5 2 2 2 2" xfId="17266" xr:uid="{00000000-0005-0000-0000-000047210000}"/>
    <cellStyle name="Normal 6 3 5 2 2 3" xfId="13057" xr:uid="{00000000-0005-0000-0000-000046210000}"/>
    <cellStyle name="Normal 6 3 5 2 3" xfId="6801" xr:uid="{00000000-0005-0000-0000-000048210000}"/>
    <cellStyle name="Normal 6 3 5 2 3 2" xfId="15569" xr:uid="{00000000-0005-0000-0000-000048210000}"/>
    <cellStyle name="Normal 6 3 5 2 4" xfId="11360" xr:uid="{00000000-0005-0000-0000-000045210000}"/>
    <cellStyle name="Normal 6 3 5 3" xfId="3228" xr:uid="{00000000-0005-0000-0000-000049210000}"/>
    <cellStyle name="Normal 6 3 5 3 2" xfId="7446" xr:uid="{00000000-0005-0000-0000-00004A210000}"/>
    <cellStyle name="Normal 6 3 5 3 2 2" xfId="16214" xr:uid="{00000000-0005-0000-0000-00004A210000}"/>
    <cellStyle name="Normal 6 3 5 3 3" xfId="12005" xr:uid="{00000000-0005-0000-0000-000049210000}"/>
    <cellStyle name="Normal 6 3 5 4" xfId="5727" xr:uid="{00000000-0005-0000-0000-00004B210000}"/>
    <cellStyle name="Normal 6 3 5 4 2" xfId="14495" xr:uid="{00000000-0005-0000-0000-00004B210000}"/>
    <cellStyle name="Normal 6 3 5 5" xfId="10286" xr:uid="{00000000-0005-0000-0000-000044210000}"/>
    <cellStyle name="Normal 6 3 6" xfId="1033" xr:uid="{00000000-0005-0000-0000-00004C210000}"/>
    <cellStyle name="Normal 6 3 6 2" xfId="2109" xr:uid="{00000000-0005-0000-0000-00004D210000}"/>
    <cellStyle name="Normal 6 3 6 2 2" xfId="6330" xr:uid="{00000000-0005-0000-0000-00004E210000}"/>
    <cellStyle name="Normal 6 3 6 2 2 2" xfId="15098" xr:uid="{00000000-0005-0000-0000-00004E210000}"/>
    <cellStyle name="Normal 6 3 6 2 3" xfId="10889" xr:uid="{00000000-0005-0000-0000-00004D210000}"/>
    <cellStyle name="Normal 6 3 6 3" xfId="3799" xr:uid="{00000000-0005-0000-0000-00004F210000}"/>
    <cellStyle name="Normal 6 3 6 3 2" xfId="8016" xr:uid="{00000000-0005-0000-0000-000050210000}"/>
    <cellStyle name="Normal 6 3 6 3 2 2" xfId="16784" xr:uid="{00000000-0005-0000-0000-000050210000}"/>
    <cellStyle name="Normal 6 3 6 3 3" xfId="12575" xr:uid="{00000000-0005-0000-0000-00004F210000}"/>
    <cellStyle name="Normal 6 3 6 4" xfId="5256" xr:uid="{00000000-0005-0000-0000-000051210000}"/>
    <cellStyle name="Normal 6 3 6 4 2" xfId="14024" xr:uid="{00000000-0005-0000-0000-000051210000}"/>
    <cellStyle name="Normal 6 3 6 5" xfId="9815" xr:uid="{00000000-0005-0000-0000-00004C210000}"/>
    <cellStyle name="Normal 6 3 7" xfId="1730" xr:uid="{00000000-0005-0000-0000-000052210000}"/>
    <cellStyle name="Normal 6 3 7 2" xfId="4047" xr:uid="{00000000-0005-0000-0000-000053210000}"/>
    <cellStyle name="Normal 6 3 7 2 2" xfId="8263" xr:uid="{00000000-0005-0000-0000-000054210000}"/>
    <cellStyle name="Normal 6 3 7 2 2 2" xfId="17031" xr:uid="{00000000-0005-0000-0000-000054210000}"/>
    <cellStyle name="Normal 6 3 7 2 3" xfId="12822" xr:uid="{00000000-0005-0000-0000-000053210000}"/>
    <cellStyle name="Normal 6 3 7 3" xfId="5951" xr:uid="{00000000-0005-0000-0000-000055210000}"/>
    <cellStyle name="Normal 6 3 7 3 2" xfId="14719" xr:uid="{00000000-0005-0000-0000-000055210000}"/>
    <cellStyle name="Normal 6 3 7 4" xfId="10510" xr:uid="{00000000-0005-0000-0000-000052210000}"/>
    <cellStyle name="Normal 6 3 8" xfId="4734" xr:uid="{00000000-0005-0000-0000-000056210000}"/>
    <cellStyle name="Normal 6 3 8 2" xfId="8944" xr:uid="{00000000-0005-0000-0000-000057210000}"/>
    <cellStyle name="Normal 6 3 8 2 2" xfId="17712" xr:uid="{00000000-0005-0000-0000-000057210000}"/>
    <cellStyle name="Normal 6 3 8 3" xfId="13503" xr:uid="{00000000-0005-0000-0000-000056210000}"/>
    <cellStyle name="Normal 6 3 9" xfId="2827" xr:uid="{00000000-0005-0000-0000-000058210000}"/>
    <cellStyle name="Normal 6 3 9 2" xfId="7046" xr:uid="{00000000-0005-0000-0000-000059210000}"/>
    <cellStyle name="Normal 6 3 9 2 2" xfId="15814" xr:uid="{00000000-0005-0000-0000-000059210000}"/>
    <cellStyle name="Normal 6 3 9 3" xfId="11605" xr:uid="{00000000-0005-0000-0000-000058210000}"/>
    <cellStyle name="Normal 6 4" xfId="256" xr:uid="{00000000-0005-0000-0000-00005A210000}"/>
    <cellStyle name="Normal 6 4 10" xfId="4937" xr:uid="{00000000-0005-0000-0000-00005B210000}"/>
    <cellStyle name="Normal 6 4 10 2" xfId="13705" xr:uid="{00000000-0005-0000-0000-00005B210000}"/>
    <cellStyle name="Normal 6 4 11" xfId="714" xr:uid="{00000000-0005-0000-0000-00005C210000}"/>
    <cellStyle name="Normal 6 4 11 2" xfId="9496" xr:uid="{00000000-0005-0000-0000-00005C210000}"/>
    <cellStyle name="Normal 6 4 12" xfId="9062" xr:uid="{00000000-0005-0000-0000-00005A210000}"/>
    <cellStyle name="Normal 6 4 2" xfId="340" xr:uid="{00000000-0005-0000-0000-00005D210000}"/>
    <cellStyle name="Normal 6 4 2 10" xfId="9133" xr:uid="{00000000-0005-0000-0000-00005D210000}"/>
    <cellStyle name="Normal 6 4 2 2" xfId="500" xr:uid="{00000000-0005-0000-0000-00005E210000}"/>
    <cellStyle name="Normal 6 4 2 2 2" xfId="2331" xr:uid="{00000000-0005-0000-0000-00005F210000}"/>
    <cellStyle name="Normal 6 4 2 2 2 2" xfId="3511" xr:uid="{00000000-0005-0000-0000-000060210000}"/>
    <cellStyle name="Normal 6 4 2 2 2 2 2" xfId="7729" xr:uid="{00000000-0005-0000-0000-000061210000}"/>
    <cellStyle name="Normal 6 4 2 2 2 2 2 2" xfId="16497" xr:uid="{00000000-0005-0000-0000-000061210000}"/>
    <cellStyle name="Normal 6 4 2 2 2 2 3" xfId="12288" xr:uid="{00000000-0005-0000-0000-000060210000}"/>
    <cellStyle name="Normal 6 4 2 2 2 3" xfId="6552" xr:uid="{00000000-0005-0000-0000-000062210000}"/>
    <cellStyle name="Normal 6 4 2 2 2 3 2" xfId="15320" xr:uid="{00000000-0005-0000-0000-000062210000}"/>
    <cellStyle name="Normal 6 4 2 2 2 4" xfId="11111" xr:uid="{00000000-0005-0000-0000-00005F210000}"/>
    <cellStyle name="Normal 6 4 2 2 3" xfId="2751" xr:uid="{00000000-0005-0000-0000-000063210000}"/>
    <cellStyle name="Normal 6 4 2 2 3 2" xfId="6970" xr:uid="{00000000-0005-0000-0000-000064210000}"/>
    <cellStyle name="Normal 6 4 2 2 3 2 2" xfId="15738" xr:uid="{00000000-0005-0000-0000-000064210000}"/>
    <cellStyle name="Normal 6 4 2 2 3 3" xfId="11529" xr:uid="{00000000-0005-0000-0000-000063210000}"/>
    <cellStyle name="Normal 6 4 2 2 4" xfId="3110" xr:uid="{00000000-0005-0000-0000-000065210000}"/>
    <cellStyle name="Normal 6 4 2 2 4 2" xfId="7329" xr:uid="{00000000-0005-0000-0000-000066210000}"/>
    <cellStyle name="Normal 6 4 2 2 4 2 2" xfId="16097" xr:uid="{00000000-0005-0000-0000-000066210000}"/>
    <cellStyle name="Normal 6 4 2 2 4 3" xfId="11888" xr:uid="{00000000-0005-0000-0000-000065210000}"/>
    <cellStyle name="Normal 6 4 2 2 5" xfId="5478" xr:uid="{00000000-0005-0000-0000-000067210000}"/>
    <cellStyle name="Normal 6 4 2 2 5 2" xfId="14246" xr:uid="{00000000-0005-0000-0000-000067210000}"/>
    <cellStyle name="Normal 6 4 2 2 6" xfId="1255" xr:uid="{00000000-0005-0000-0000-000068210000}"/>
    <cellStyle name="Normal 6 4 2 2 6 2" xfId="10037" xr:uid="{00000000-0005-0000-0000-000068210000}"/>
    <cellStyle name="Normal 6 4 2 2 7" xfId="9287" xr:uid="{00000000-0005-0000-0000-00005E210000}"/>
    <cellStyle name="Normal 6 4 2 3" xfId="1412" xr:uid="{00000000-0005-0000-0000-000069210000}"/>
    <cellStyle name="Normal 6 4 2 3 2" xfId="2488" xr:uid="{00000000-0005-0000-0000-00006A210000}"/>
    <cellStyle name="Normal 6 4 2 3 2 2" xfId="4170" xr:uid="{00000000-0005-0000-0000-00006B210000}"/>
    <cellStyle name="Normal 6 4 2 3 2 2 2" xfId="8385" xr:uid="{00000000-0005-0000-0000-00006C210000}"/>
    <cellStyle name="Normal 6 4 2 3 2 2 2 2" xfId="17153" xr:uid="{00000000-0005-0000-0000-00006C210000}"/>
    <cellStyle name="Normal 6 4 2 3 2 2 3" xfId="12944" xr:uid="{00000000-0005-0000-0000-00006B210000}"/>
    <cellStyle name="Normal 6 4 2 3 2 3" xfId="6709" xr:uid="{00000000-0005-0000-0000-00006D210000}"/>
    <cellStyle name="Normal 6 4 2 3 2 3 2" xfId="15477" xr:uid="{00000000-0005-0000-0000-00006D210000}"/>
    <cellStyle name="Normal 6 4 2 3 2 4" xfId="11268" xr:uid="{00000000-0005-0000-0000-00006A210000}"/>
    <cellStyle name="Normal 6 4 2 3 3" xfId="3293" xr:uid="{00000000-0005-0000-0000-00006E210000}"/>
    <cellStyle name="Normal 6 4 2 3 3 2" xfId="7511" xr:uid="{00000000-0005-0000-0000-00006F210000}"/>
    <cellStyle name="Normal 6 4 2 3 3 2 2" xfId="16279" xr:uid="{00000000-0005-0000-0000-00006F210000}"/>
    <cellStyle name="Normal 6 4 2 3 3 3" xfId="12070" xr:uid="{00000000-0005-0000-0000-00006E210000}"/>
    <cellStyle name="Normal 6 4 2 3 4" xfId="5635" xr:uid="{00000000-0005-0000-0000-000070210000}"/>
    <cellStyle name="Normal 6 4 2 3 4 2" xfId="14403" xr:uid="{00000000-0005-0000-0000-000070210000}"/>
    <cellStyle name="Normal 6 4 2 3 5" xfId="10194" xr:uid="{00000000-0005-0000-0000-000069210000}"/>
    <cellStyle name="Normal 6 4 2 4" xfId="1569" xr:uid="{00000000-0005-0000-0000-000071210000}"/>
    <cellStyle name="Normal 6 4 2 4 2" xfId="2645" xr:uid="{00000000-0005-0000-0000-000072210000}"/>
    <cellStyle name="Normal 6 4 2 4 2 2" xfId="6866" xr:uid="{00000000-0005-0000-0000-000073210000}"/>
    <cellStyle name="Normal 6 4 2 4 2 2 2" xfId="15634" xr:uid="{00000000-0005-0000-0000-000073210000}"/>
    <cellStyle name="Normal 6 4 2 4 2 3" xfId="11425" xr:uid="{00000000-0005-0000-0000-000072210000}"/>
    <cellStyle name="Normal 6 4 2 4 3" xfId="3708" xr:uid="{00000000-0005-0000-0000-000074210000}"/>
    <cellStyle name="Normal 6 4 2 4 3 2" xfId="7925" xr:uid="{00000000-0005-0000-0000-000075210000}"/>
    <cellStyle name="Normal 6 4 2 4 3 2 2" xfId="16693" xr:uid="{00000000-0005-0000-0000-000075210000}"/>
    <cellStyle name="Normal 6 4 2 4 3 3" xfId="12484" xr:uid="{00000000-0005-0000-0000-000074210000}"/>
    <cellStyle name="Normal 6 4 2 4 4" xfId="5792" xr:uid="{00000000-0005-0000-0000-000076210000}"/>
    <cellStyle name="Normal 6 4 2 4 4 2" xfId="14560" xr:uid="{00000000-0005-0000-0000-000076210000}"/>
    <cellStyle name="Normal 6 4 2 4 5" xfId="10351" xr:uid="{00000000-0005-0000-0000-000071210000}"/>
    <cellStyle name="Normal 6 4 2 5" xfId="1098" xr:uid="{00000000-0005-0000-0000-000077210000}"/>
    <cellStyle name="Normal 6 4 2 5 2" xfId="2174" xr:uid="{00000000-0005-0000-0000-000078210000}"/>
    <cellStyle name="Normal 6 4 2 5 2 2" xfId="6395" xr:uid="{00000000-0005-0000-0000-000079210000}"/>
    <cellStyle name="Normal 6 4 2 5 2 2 2" xfId="15163" xr:uid="{00000000-0005-0000-0000-000079210000}"/>
    <cellStyle name="Normal 6 4 2 5 2 3" xfId="10954" xr:uid="{00000000-0005-0000-0000-000078210000}"/>
    <cellStyle name="Normal 6 4 2 5 3" xfId="3863" xr:uid="{00000000-0005-0000-0000-00007A210000}"/>
    <cellStyle name="Normal 6 4 2 5 3 2" xfId="8080" xr:uid="{00000000-0005-0000-0000-00007B210000}"/>
    <cellStyle name="Normal 6 4 2 5 3 2 2" xfId="16848" xr:uid="{00000000-0005-0000-0000-00007B210000}"/>
    <cellStyle name="Normal 6 4 2 5 3 3" xfId="12639" xr:uid="{00000000-0005-0000-0000-00007A210000}"/>
    <cellStyle name="Normal 6 4 2 5 4" xfId="5321" xr:uid="{00000000-0005-0000-0000-00007C210000}"/>
    <cellStyle name="Normal 6 4 2 5 4 2" xfId="14089" xr:uid="{00000000-0005-0000-0000-00007C210000}"/>
    <cellStyle name="Normal 6 4 2 5 5" xfId="9880" xr:uid="{00000000-0005-0000-0000-000077210000}"/>
    <cellStyle name="Normal 6 4 2 6" xfId="1982" xr:uid="{00000000-0005-0000-0000-00007D210000}"/>
    <cellStyle name="Normal 6 4 2 6 2" xfId="6203" xr:uid="{00000000-0005-0000-0000-00007E210000}"/>
    <cellStyle name="Normal 6 4 2 6 2 2" xfId="14971" xr:uid="{00000000-0005-0000-0000-00007E210000}"/>
    <cellStyle name="Normal 6 4 2 6 3" xfId="10762" xr:uid="{00000000-0005-0000-0000-00007D210000}"/>
    <cellStyle name="Normal 6 4 2 7" xfId="2892" xr:uid="{00000000-0005-0000-0000-00007F210000}"/>
    <cellStyle name="Normal 6 4 2 7 2" xfId="7111" xr:uid="{00000000-0005-0000-0000-000080210000}"/>
    <cellStyle name="Normal 6 4 2 7 2 2" xfId="15879" xr:uid="{00000000-0005-0000-0000-000080210000}"/>
    <cellStyle name="Normal 6 4 2 7 3" xfId="11670" xr:uid="{00000000-0005-0000-0000-00007F210000}"/>
    <cellStyle name="Normal 6 4 2 8" xfId="5129" xr:uid="{00000000-0005-0000-0000-000081210000}"/>
    <cellStyle name="Normal 6 4 2 8 2" xfId="13897" xr:uid="{00000000-0005-0000-0000-000081210000}"/>
    <cellStyle name="Normal 6 4 2 9" xfId="906" xr:uid="{00000000-0005-0000-0000-000082210000}"/>
    <cellStyle name="Normal 6 4 2 9 2" xfId="9688" xr:uid="{00000000-0005-0000-0000-000082210000}"/>
    <cellStyle name="Normal 6 4 3" xfId="429" xr:uid="{00000000-0005-0000-0000-000083210000}"/>
    <cellStyle name="Normal 6 4 3 2" xfId="2260" xr:uid="{00000000-0005-0000-0000-000084210000}"/>
    <cellStyle name="Normal 6 4 3 2 2" xfId="4490" xr:uid="{00000000-0005-0000-0000-000085210000}"/>
    <cellStyle name="Normal 6 4 3 2 2 2" xfId="8705" xr:uid="{00000000-0005-0000-0000-000086210000}"/>
    <cellStyle name="Normal 6 4 3 2 2 2 2" xfId="17473" xr:uid="{00000000-0005-0000-0000-000086210000}"/>
    <cellStyle name="Normal 6 4 3 2 2 3" xfId="13264" xr:uid="{00000000-0005-0000-0000-000085210000}"/>
    <cellStyle name="Normal 6 4 3 2 3" xfId="3440" xr:uid="{00000000-0005-0000-0000-000087210000}"/>
    <cellStyle name="Normal 6 4 3 2 3 2" xfId="7658" xr:uid="{00000000-0005-0000-0000-000088210000}"/>
    <cellStyle name="Normal 6 4 3 2 3 2 2" xfId="16426" xr:uid="{00000000-0005-0000-0000-000088210000}"/>
    <cellStyle name="Normal 6 4 3 2 3 3" xfId="12217" xr:uid="{00000000-0005-0000-0000-000087210000}"/>
    <cellStyle name="Normal 6 4 3 2 4" xfId="6481" xr:uid="{00000000-0005-0000-0000-000089210000}"/>
    <cellStyle name="Normal 6 4 3 2 4 2" xfId="15249" xr:uid="{00000000-0005-0000-0000-000089210000}"/>
    <cellStyle name="Normal 6 4 3 2 5" xfId="11040" xr:uid="{00000000-0005-0000-0000-000084210000}"/>
    <cellStyle name="Normal 6 4 3 3" xfId="3643" xr:uid="{00000000-0005-0000-0000-00008A210000}"/>
    <cellStyle name="Normal 6 4 3 3 2" xfId="7860" xr:uid="{00000000-0005-0000-0000-00008B210000}"/>
    <cellStyle name="Normal 6 4 3 3 2 2" xfId="16628" xr:uid="{00000000-0005-0000-0000-00008B210000}"/>
    <cellStyle name="Normal 6 4 3 3 3" xfId="12419" xr:uid="{00000000-0005-0000-0000-00008A210000}"/>
    <cellStyle name="Normal 6 4 3 4" xfId="4101" xr:uid="{00000000-0005-0000-0000-00008C210000}"/>
    <cellStyle name="Normal 6 4 3 4 2" xfId="8316" xr:uid="{00000000-0005-0000-0000-00008D210000}"/>
    <cellStyle name="Normal 6 4 3 4 2 2" xfId="17084" xr:uid="{00000000-0005-0000-0000-00008D210000}"/>
    <cellStyle name="Normal 6 4 3 4 3" xfId="12875" xr:uid="{00000000-0005-0000-0000-00008C210000}"/>
    <cellStyle name="Normal 6 4 3 5" xfId="3039" xr:uid="{00000000-0005-0000-0000-00008E210000}"/>
    <cellStyle name="Normal 6 4 3 5 2" xfId="7258" xr:uid="{00000000-0005-0000-0000-00008F210000}"/>
    <cellStyle name="Normal 6 4 3 5 2 2" xfId="16026" xr:uid="{00000000-0005-0000-0000-00008F210000}"/>
    <cellStyle name="Normal 6 4 3 5 3" xfId="11817" xr:uid="{00000000-0005-0000-0000-00008E210000}"/>
    <cellStyle name="Normal 6 4 3 6" xfId="5407" xr:uid="{00000000-0005-0000-0000-000090210000}"/>
    <cellStyle name="Normal 6 4 3 6 2" xfId="14175" xr:uid="{00000000-0005-0000-0000-000090210000}"/>
    <cellStyle name="Normal 6 4 3 7" xfId="1184" xr:uid="{00000000-0005-0000-0000-000091210000}"/>
    <cellStyle name="Normal 6 4 3 7 2" xfId="9966" xr:uid="{00000000-0005-0000-0000-000091210000}"/>
    <cellStyle name="Normal 6 4 3 8" xfId="9216" xr:uid="{00000000-0005-0000-0000-000083210000}"/>
    <cellStyle name="Normal 6 4 4" xfId="1341" xr:uid="{00000000-0005-0000-0000-000092210000}"/>
    <cellStyle name="Normal 6 4 4 2" xfId="2417" xr:uid="{00000000-0005-0000-0000-000093210000}"/>
    <cellStyle name="Normal 6 4 4 2 2" xfId="4422" xr:uid="{00000000-0005-0000-0000-000094210000}"/>
    <cellStyle name="Normal 6 4 4 2 2 2" xfId="8637" xr:uid="{00000000-0005-0000-0000-000095210000}"/>
    <cellStyle name="Normal 6 4 4 2 2 2 2" xfId="17405" xr:uid="{00000000-0005-0000-0000-000095210000}"/>
    <cellStyle name="Normal 6 4 4 2 2 3" xfId="13196" xr:uid="{00000000-0005-0000-0000-000094210000}"/>
    <cellStyle name="Normal 6 4 4 2 3" xfId="6638" xr:uid="{00000000-0005-0000-0000-000096210000}"/>
    <cellStyle name="Normal 6 4 4 2 3 2" xfId="15406" xr:uid="{00000000-0005-0000-0000-000096210000}"/>
    <cellStyle name="Normal 6 4 4 2 4" xfId="11197" xr:uid="{00000000-0005-0000-0000-000093210000}"/>
    <cellStyle name="Normal 6 4 4 3" xfId="3222" xr:uid="{00000000-0005-0000-0000-000097210000}"/>
    <cellStyle name="Normal 6 4 4 3 2" xfId="7440" xr:uid="{00000000-0005-0000-0000-000098210000}"/>
    <cellStyle name="Normal 6 4 4 3 2 2" xfId="16208" xr:uid="{00000000-0005-0000-0000-000098210000}"/>
    <cellStyle name="Normal 6 4 4 3 3" xfId="11999" xr:uid="{00000000-0005-0000-0000-000097210000}"/>
    <cellStyle name="Normal 6 4 4 4" xfId="5564" xr:uid="{00000000-0005-0000-0000-000099210000}"/>
    <cellStyle name="Normal 6 4 4 4 2" xfId="14332" xr:uid="{00000000-0005-0000-0000-000099210000}"/>
    <cellStyle name="Normal 6 4 4 5" xfId="10123" xr:uid="{00000000-0005-0000-0000-000092210000}"/>
    <cellStyle name="Normal 6 4 5" xfId="1498" xr:uid="{00000000-0005-0000-0000-00009A210000}"/>
    <cellStyle name="Normal 6 4 5 2" xfId="2574" xr:uid="{00000000-0005-0000-0000-00009B210000}"/>
    <cellStyle name="Normal 6 4 5 2 2" xfId="4351" xr:uid="{00000000-0005-0000-0000-00009C210000}"/>
    <cellStyle name="Normal 6 4 5 2 2 2" xfId="8566" xr:uid="{00000000-0005-0000-0000-00009D210000}"/>
    <cellStyle name="Normal 6 4 5 2 2 2 2" xfId="17334" xr:uid="{00000000-0005-0000-0000-00009D210000}"/>
    <cellStyle name="Normal 6 4 5 2 2 3" xfId="13125" xr:uid="{00000000-0005-0000-0000-00009C210000}"/>
    <cellStyle name="Normal 6 4 5 2 3" xfId="6795" xr:uid="{00000000-0005-0000-0000-00009E210000}"/>
    <cellStyle name="Normal 6 4 5 2 3 2" xfId="15563" xr:uid="{00000000-0005-0000-0000-00009E210000}"/>
    <cellStyle name="Normal 6 4 5 2 4" xfId="11354" xr:uid="{00000000-0005-0000-0000-00009B210000}"/>
    <cellStyle name="Normal 6 4 5 3" xfId="3584" xr:uid="{00000000-0005-0000-0000-00009F210000}"/>
    <cellStyle name="Normal 6 4 5 3 2" xfId="7801" xr:uid="{00000000-0005-0000-0000-0000A0210000}"/>
    <cellStyle name="Normal 6 4 5 3 2 2" xfId="16569" xr:uid="{00000000-0005-0000-0000-0000A0210000}"/>
    <cellStyle name="Normal 6 4 5 3 3" xfId="12360" xr:uid="{00000000-0005-0000-0000-00009F210000}"/>
    <cellStyle name="Normal 6 4 5 4" xfId="5721" xr:uid="{00000000-0005-0000-0000-0000A1210000}"/>
    <cellStyle name="Normal 6 4 5 4 2" xfId="14489" xr:uid="{00000000-0005-0000-0000-0000A1210000}"/>
    <cellStyle name="Normal 6 4 5 5" xfId="10280" xr:uid="{00000000-0005-0000-0000-00009A210000}"/>
    <cellStyle name="Normal 6 4 6" xfId="1027" xr:uid="{00000000-0005-0000-0000-0000A2210000}"/>
    <cellStyle name="Normal 6 4 6 2" xfId="2103" xr:uid="{00000000-0005-0000-0000-0000A3210000}"/>
    <cellStyle name="Normal 6 4 6 2 2" xfId="6324" xr:uid="{00000000-0005-0000-0000-0000A4210000}"/>
    <cellStyle name="Normal 6 4 6 2 2 2" xfId="15092" xr:uid="{00000000-0005-0000-0000-0000A4210000}"/>
    <cellStyle name="Normal 6 4 6 2 3" xfId="10883" xr:uid="{00000000-0005-0000-0000-0000A3210000}"/>
    <cellStyle name="Normal 6 4 6 3" xfId="3793" xr:uid="{00000000-0005-0000-0000-0000A5210000}"/>
    <cellStyle name="Normal 6 4 6 3 2" xfId="8010" xr:uid="{00000000-0005-0000-0000-0000A6210000}"/>
    <cellStyle name="Normal 6 4 6 3 2 2" xfId="16778" xr:uid="{00000000-0005-0000-0000-0000A6210000}"/>
    <cellStyle name="Normal 6 4 6 3 3" xfId="12569" xr:uid="{00000000-0005-0000-0000-0000A5210000}"/>
    <cellStyle name="Normal 6 4 6 4" xfId="5250" xr:uid="{00000000-0005-0000-0000-0000A7210000}"/>
    <cellStyle name="Normal 6 4 6 4 2" xfId="14018" xr:uid="{00000000-0005-0000-0000-0000A7210000}"/>
    <cellStyle name="Normal 6 4 6 5" xfId="9809" xr:uid="{00000000-0005-0000-0000-0000A2210000}"/>
    <cellStyle name="Normal 6 4 7" xfId="1790" xr:uid="{00000000-0005-0000-0000-0000A8210000}"/>
    <cellStyle name="Normal 6 4 7 2" xfId="4043" xr:uid="{00000000-0005-0000-0000-0000A9210000}"/>
    <cellStyle name="Normal 6 4 7 2 2" xfId="8259" xr:uid="{00000000-0005-0000-0000-0000AA210000}"/>
    <cellStyle name="Normal 6 4 7 2 2 2" xfId="17027" xr:uid="{00000000-0005-0000-0000-0000AA210000}"/>
    <cellStyle name="Normal 6 4 7 2 3" xfId="12818" xr:uid="{00000000-0005-0000-0000-0000A9210000}"/>
    <cellStyle name="Normal 6 4 7 3" xfId="6011" xr:uid="{00000000-0005-0000-0000-0000AB210000}"/>
    <cellStyle name="Normal 6 4 7 3 2" xfId="14779" xr:uid="{00000000-0005-0000-0000-0000AB210000}"/>
    <cellStyle name="Normal 6 4 7 4" xfId="10570" xr:uid="{00000000-0005-0000-0000-0000A8210000}"/>
    <cellStyle name="Normal 6 4 8" xfId="4692" xr:uid="{00000000-0005-0000-0000-0000AC210000}"/>
    <cellStyle name="Normal 6 4 8 2" xfId="8902" xr:uid="{00000000-0005-0000-0000-0000AD210000}"/>
    <cellStyle name="Normal 6 4 8 2 2" xfId="17670" xr:uid="{00000000-0005-0000-0000-0000AD210000}"/>
    <cellStyle name="Normal 6 4 8 3" xfId="13461" xr:uid="{00000000-0005-0000-0000-0000AC210000}"/>
    <cellStyle name="Normal 6 4 9" xfId="2821" xr:uid="{00000000-0005-0000-0000-0000AE210000}"/>
    <cellStyle name="Normal 6 4 9 2" xfId="7040" xr:uid="{00000000-0005-0000-0000-0000AF210000}"/>
    <cellStyle name="Normal 6 4 9 2 2" xfId="15808" xr:uid="{00000000-0005-0000-0000-0000AF210000}"/>
    <cellStyle name="Normal 6 4 9 3" xfId="11599" xr:uid="{00000000-0005-0000-0000-0000AE210000}"/>
    <cellStyle name="Normal 6 5" xfId="295" xr:uid="{00000000-0005-0000-0000-0000B0210000}"/>
    <cellStyle name="Normal 6 5 10" xfId="4903" xr:uid="{00000000-0005-0000-0000-0000B1210000}"/>
    <cellStyle name="Normal 6 5 10 2" xfId="13671" xr:uid="{00000000-0005-0000-0000-0000B1210000}"/>
    <cellStyle name="Normal 6 5 11" xfId="678" xr:uid="{00000000-0005-0000-0000-0000B2210000}"/>
    <cellStyle name="Normal 6 5 11 2" xfId="9462" xr:uid="{00000000-0005-0000-0000-0000B2210000}"/>
    <cellStyle name="Normal 6 5 12" xfId="9092" xr:uid="{00000000-0005-0000-0000-0000B0210000}"/>
    <cellStyle name="Normal 6 5 2" xfId="459" xr:uid="{00000000-0005-0000-0000-0000B3210000}"/>
    <cellStyle name="Normal 6 5 2 2" xfId="1214" xr:uid="{00000000-0005-0000-0000-0000B4210000}"/>
    <cellStyle name="Normal 6 5 2 2 2" xfId="2290" xr:uid="{00000000-0005-0000-0000-0000B5210000}"/>
    <cellStyle name="Normal 6 5 2 2 2 2" xfId="6511" xr:uid="{00000000-0005-0000-0000-0000B6210000}"/>
    <cellStyle name="Normal 6 5 2 2 2 2 2" xfId="15279" xr:uid="{00000000-0005-0000-0000-0000B6210000}"/>
    <cellStyle name="Normal 6 5 2 2 2 3" xfId="11070" xr:uid="{00000000-0005-0000-0000-0000B5210000}"/>
    <cellStyle name="Normal 6 5 2 2 3" xfId="3393" xr:uid="{00000000-0005-0000-0000-0000B7210000}"/>
    <cellStyle name="Normal 6 5 2 2 3 2" xfId="7611" xr:uid="{00000000-0005-0000-0000-0000B8210000}"/>
    <cellStyle name="Normal 6 5 2 2 3 2 2" xfId="16379" xr:uid="{00000000-0005-0000-0000-0000B8210000}"/>
    <cellStyle name="Normal 6 5 2 2 3 3" xfId="12170" xr:uid="{00000000-0005-0000-0000-0000B7210000}"/>
    <cellStyle name="Normal 6 5 2 2 4" xfId="5437" xr:uid="{00000000-0005-0000-0000-0000B9210000}"/>
    <cellStyle name="Normal 6 5 2 2 4 2" xfId="14205" xr:uid="{00000000-0005-0000-0000-0000B9210000}"/>
    <cellStyle name="Normal 6 5 2 2 5" xfId="9996" xr:uid="{00000000-0005-0000-0000-0000B4210000}"/>
    <cellStyle name="Normal 6 5 2 3" xfId="1947" xr:uid="{00000000-0005-0000-0000-0000BA210000}"/>
    <cellStyle name="Normal 6 5 2 3 2" xfId="3977" xr:uid="{00000000-0005-0000-0000-0000BB210000}"/>
    <cellStyle name="Normal 6 5 2 3 2 2" xfId="8194" xr:uid="{00000000-0005-0000-0000-0000BC210000}"/>
    <cellStyle name="Normal 6 5 2 3 2 2 2" xfId="16962" xr:uid="{00000000-0005-0000-0000-0000BC210000}"/>
    <cellStyle name="Normal 6 5 2 3 2 3" xfId="12753" xr:uid="{00000000-0005-0000-0000-0000BB210000}"/>
    <cellStyle name="Normal 6 5 2 3 3" xfId="6168" xr:uid="{00000000-0005-0000-0000-0000BD210000}"/>
    <cellStyle name="Normal 6 5 2 3 3 2" xfId="14936" xr:uid="{00000000-0005-0000-0000-0000BD210000}"/>
    <cellStyle name="Normal 6 5 2 3 4" xfId="10727" xr:uid="{00000000-0005-0000-0000-0000BA210000}"/>
    <cellStyle name="Normal 6 5 2 4" xfId="2992" xr:uid="{00000000-0005-0000-0000-0000BE210000}"/>
    <cellStyle name="Normal 6 5 2 4 2" xfId="7211" xr:uid="{00000000-0005-0000-0000-0000BF210000}"/>
    <cellStyle name="Normal 6 5 2 4 2 2" xfId="15979" xr:uid="{00000000-0005-0000-0000-0000BF210000}"/>
    <cellStyle name="Normal 6 5 2 4 3" xfId="11770" xr:uid="{00000000-0005-0000-0000-0000BE210000}"/>
    <cellStyle name="Normal 6 5 2 5" xfId="5094" xr:uid="{00000000-0005-0000-0000-0000C0210000}"/>
    <cellStyle name="Normal 6 5 2 5 2" xfId="13862" xr:uid="{00000000-0005-0000-0000-0000C0210000}"/>
    <cellStyle name="Normal 6 5 2 6" xfId="871" xr:uid="{00000000-0005-0000-0000-0000C1210000}"/>
    <cellStyle name="Normal 6 5 2 6 2" xfId="9653" xr:uid="{00000000-0005-0000-0000-0000C1210000}"/>
    <cellStyle name="Normal 6 5 2 7" xfId="9246" xr:uid="{00000000-0005-0000-0000-0000B3210000}"/>
    <cellStyle name="Normal 6 5 3" xfId="1371" xr:uid="{00000000-0005-0000-0000-0000C2210000}"/>
    <cellStyle name="Normal 6 5 3 2" xfId="2447" xr:uid="{00000000-0005-0000-0000-0000C3210000}"/>
    <cellStyle name="Normal 6 5 3 2 2" xfId="3470" xr:uid="{00000000-0005-0000-0000-0000C4210000}"/>
    <cellStyle name="Normal 6 5 3 2 2 2" xfId="7688" xr:uid="{00000000-0005-0000-0000-0000C5210000}"/>
    <cellStyle name="Normal 6 5 3 2 2 2 2" xfId="16456" xr:uid="{00000000-0005-0000-0000-0000C5210000}"/>
    <cellStyle name="Normal 6 5 3 2 2 3" xfId="12247" xr:uid="{00000000-0005-0000-0000-0000C4210000}"/>
    <cellStyle name="Normal 6 5 3 2 3" xfId="6668" xr:uid="{00000000-0005-0000-0000-0000C6210000}"/>
    <cellStyle name="Normal 6 5 3 2 3 2" xfId="15436" xr:uid="{00000000-0005-0000-0000-0000C6210000}"/>
    <cellStyle name="Normal 6 5 3 2 4" xfId="11227" xr:uid="{00000000-0005-0000-0000-0000C3210000}"/>
    <cellStyle name="Normal 6 5 3 3" xfId="4720" xr:uid="{00000000-0005-0000-0000-0000C7210000}"/>
    <cellStyle name="Normal 6 5 3 3 2" xfId="8930" xr:uid="{00000000-0005-0000-0000-0000C8210000}"/>
    <cellStyle name="Normal 6 5 3 3 2 2" xfId="17698" xr:uid="{00000000-0005-0000-0000-0000C8210000}"/>
    <cellStyle name="Normal 6 5 3 3 3" xfId="13489" xr:uid="{00000000-0005-0000-0000-0000C7210000}"/>
    <cellStyle name="Normal 6 5 3 4" xfId="3069" xr:uid="{00000000-0005-0000-0000-0000C9210000}"/>
    <cellStyle name="Normal 6 5 3 4 2" xfId="7288" xr:uid="{00000000-0005-0000-0000-0000CA210000}"/>
    <cellStyle name="Normal 6 5 3 4 2 2" xfId="16056" xr:uid="{00000000-0005-0000-0000-0000CA210000}"/>
    <cellStyle name="Normal 6 5 3 4 3" xfId="11847" xr:uid="{00000000-0005-0000-0000-0000C9210000}"/>
    <cellStyle name="Normal 6 5 3 5" xfId="5594" xr:uid="{00000000-0005-0000-0000-0000CB210000}"/>
    <cellStyle name="Normal 6 5 3 5 2" xfId="14362" xr:uid="{00000000-0005-0000-0000-0000CB210000}"/>
    <cellStyle name="Normal 6 5 3 6" xfId="10153" xr:uid="{00000000-0005-0000-0000-0000C2210000}"/>
    <cellStyle name="Normal 6 5 4" xfId="1528" xr:uid="{00000000-0005-0000-0000-0000CC210000}"/>
    <cellStyle name="Normal 6 5 4 2" xfId="2604" xr:uid="{00000000-0005-0000-0000-0000CD210000}"/>
    <cellStyle name="Normal 6 5 4 2 2" xfId="4419" xr:uid="{00000000-0005-0000-0000-0000CE210000}"/>
    <cellStyle name="Normal 6 5 4 2 2 2" xfId="8634" xr:uid="{00000000-0005-0000-0000-0000CF210000}"/>
    <cellStyle name="Normal 6 5 4 2 2 2 2" xfId="17402" xr:uid="{00000000-0005-0000-0000-0000CF210000}"/>
    <cellStyle name="Normal 6 5 4 2 2 3" xfId="13193" xr:uid="{00000000-0005-0000-0000-0000CE210000}"/>
    <cellStyle name="Normal 6 5 4 2 3" xfId="6825" xr:uid="{00000000-0005-0000-0000-0000D0210000}"/>
    <cellStyle name="Normal 6 5 4 2 3 2" xfId="15593" xr:uid="{00000000-0005-0000-0000-0000D0210000}"/>
    <cellStyle name="Normal 6 5 4 2 4" xfId="11384" xr:uid="{00000000-0005-0000-0000-0000CD210000}"/>
    <cellStyle name="Normal 6 5 4 3" xfId="3252" xr:uid="{00000000-0005-0000-0000-0000D1210000}"/>
    <cellStyle name="Normal 6 5 4 3 2" xfId="7470" xr:uid="{00000000-0005-0000-0000-0000D2210000}"/>
    <cellStyle name="Normal 6 5 4 3 2 2" xfId="16238" xr:uid="{00000000-0005-0000-0000-0000D2210000}"/>
    <cellStyle name="Normal 6 5 4 3 3" xfId="12029" xr:uid="{00000000-0005-0000-0000-0000D1210000}"/>
    <cellStyle name="Normal 6 5 4 4" xfId="5751" xr:uid="{00000000-0005-0000-0000-0000D3210000}"/>
    <cellStyle name="Normal 6 5 4 4 2" xfId="14519" xr:uid="{00000000-0005-0000-0000-0000D3210000}"/>
    <cellStyle name="Normal 6 5 4 5" xfId="10310" xr:uid="{00000000-0005-0000-0000-0000CC210000}"/>
    <cellStyle name="Normal 6 5 5" xfId="1057" xr:uid="{00000000-0005-0000-0000-0000D4210000}"/>
    <cellStyle name="Normal 6 5 5 2" xfId="2133" xr:uid="{00000000-0005-0000-0000-0000D5210000}"/>
    <cellStyle name="Normal 6 5 5 2 2" xfId="6354" xr:uid="{00000000-0005-0000-0000-0000D6210000}"/>
    <cellStyle name="Normal 6 5 5 2 2 2" xfId="15122" xr:uid="{00000000-0005-0000-0000-0000D6210000}"/>
    <cellStyle name="Normal 6 5 5 2 3" xfId="10913" xr:uid="{00000000-0005-0000-0000-0000D5210000}"/>
    <cellStyle name="Normal 6 5 5 3" xfId="3822" xr:uid="{00000000-0005-0000-0000-0000D7210000}"/>
    <cellStyle name="Normal 6 5 5 3 2" xfId="8039" xr:uid="{00000000-0005-0000-0000-0000D8210000}"/>
    <cellStyle name="Normal 6 5 5 3 2 2" xfId="16807" xr:uid="{00000000-0005-0000-0000-0000D8210000}"/>
    <cellStyle name="Normal 6 5 5 3 3" xfId="12598" xr:uid="{00000000-0005-0000-0000-0000D7210000}"/>
    <cellStyle name="Normal 6 5 5 4" xfId="5280" xr:uid="{00000000-0005-0000-0000-0000D9210000}"/>
    <cellStyle name="Normal 6 5 5 4 2" xfId="14048" xr:uid="{00000000-0005-0000-0000-0000D9210000}"/>
    <cellStyle name="Normal 6 5 5 5" xfId="9839" xr:uid="{00000000-0005-0000-0000-0000D4210000}"/>
    <cellStyle name="Normal 6 5 6" xfId="1756" xr:uid="{00000000-0005-0000-0000-0000DA210000}"/>
    <cellStyle name="Normal 6 5 6 2" xfId="4257" xr:uid="{00000000-0005-0000-0000-0000DB210000}"/>
    <cellStyle name="Normal 6 5 6 2 2" xfId="8472" xr:uid="{00000000-0005-0000-0000-0000DC210000}"/>
    <cellStyle name="Normal 6 5 6 2 2 2" xfId="17240" xr:uid="{00000000-0005-0000-0000-0000DC210000}"/>
    <cellStyle name="Normal 6 5 6 2 3" xfId="13031" xr:uid="{00000000-0005-0000-0000-0000DB210000}"/>
    <cellStyle name="Normal 6 5 6 3" xfId="5977" xr:uid="{00000000-0005-0000-0000-0000DD210000}"/>
    <cellStyle name="Normal 6 5 6 3 2" xfId="14745" xr:uid="{00000000-0005-0000-0000-0000DD210000}"/>
    <cellStyle name="Normal 6 5 6 4" xfId="10536" xr:uid="{00000000-0005-0000-0000-0000DA210000}"/>
    <cellStyle name="Normal 6 5 7" xfId="4163" xr:uid="{00000000-0005-0000-0000-0000DE210000}"/>
    <cellStyle name="Normal 6 5 7 2" xfId="8378" xr:uid="{00000000-0005-0000-0000-0000DF210000}"/>
    <cellStyle name="Normal 6 5 7 2 2" xfId="17146" xr:uid="{00000000-0005-0000-0000-0000DF210000}"/>
    <cellStyle name="Normal 6 5 7 3" xfId="12937" xr:uid="{00000000-0005-0000-0000-0000DE210000}"/>
    <cellStyle name="Normal 6 5 8" xfId="4592" xr:uid="{00000000-0005-0000-0000-0000E0210000}"/>
    <cellStyle name="Normal 6 5 8 2" xfId="8802" xr:uid="{00000000-0005-0000-0000-0000E1210000}"/>
    <cellStyle name="Normal 6 5 8 2 2" xfId="17570" xr:uid="{00000000-0005-0000-0000-0000E1210000}"/>
    <cellStyle name="Normal 6 5 8 3" xfId="13361" xr:uid="{00000000-0005-0000-0000-0000E0210000}"/>
    <cellStyle name="Normal 6 5 9" xfId="2851" xr:uid="{00000000-0005-0000-0000-0000E2210000}"/>
    <cellStyle name="Normal 6 5 9 2" xfId="7070" xr:uid="{00000000-0005-0000-0000-0000E3210000}"/>
    <cellStyle name="Normal 6 5 9 2 2" xfId="15838" xr:uid="{00000000-0005-0000-0000-0000E3210000}"/>
    <cellStyle name="Normal 6 5 9 3" xfId="11629" xr:uid="{00000000-0005-0000-0000-0000E2210000}"/>
    <cellStyle name="Normal 6 6" xfId="421" xr:uid="{00000000-0005-0000-0000-0000E4210000}"/>
    <cellStyle name="Normal 6 6 10" xfId="5026" xr:uid="{00000000-0005-0000-0000-0000E5210000}"/>
    <cellStyle name="Normal 6 6 10 2" xfId="13794" xr:uid="{00000000-0005-0000-0000-0000E5210000}"/>
    <cellStyle name="Normal 6 6 11" xfId="803" xr:uid="{00000000-0005-0000-0000-0000E6210000}"/>
    <cellStyle name="Normal 6 6 11 2" xfId="9585" xr:uid="{00000000-0005-0000-0000-0000E6210000}"/>
    <cellStyle name="Normal 6 6 12" xfId="9208" xr:uid="{00000000-0005-0000-0000-0000E4210000}"/>
    <cellStyle name="Normal 6 6 2" xfId="1157" xr:uid="{00000000-0005-0000-0000-0000E7210000}"/>
    <cellStyle name="Normal 6 6 2 2" xfId="2233" xr:uid="{00000000-0005-0000-0000-0000E8210000}"/>
    <cellStyle name="Normal 6 6 2 2 2" xfId="4556" xr:uid="{00000000-0005-0000-0000-0000E9210000}"/>
    <cellStyle name="Normal 6 6 2 2 2 2" xfId="8767" xr:uid="{00000000-0005-0000-0000-0000EA210000}"/>
    <cellStyle name="Normal 6 6 2 2 2 2 2" xfId="17535" xr:uid="{00000000-0005-0000-0000-0000EA210000}"/>
    <cellStyle name="Normal 6 6 2 2 2 3" xfId="13326" xr:uid="{00000000-0005-0000-0000-0000E9210000}"/>
    <cellStyle name="Normal 6 6 2 2 3" xfId="6454" xr:uid="{00000000-0005-0000-0000-0000EB210000}"/>
    <cellStyle name="Normal 6 6 2 2 3 2" xfId="15222" xr:uid="{00000000-0005-0000-0000-0000EB210000}"/>
    <cellStyle name="Normal 6 6 2 2 4" xfId="11013" xr:uid="{00000000-0005-0000-0000-0000E8210000}"/>
    <cellStyle name="Normal 6 6 2 3" xfId="3214" xr:uid="{00000000-0005-0000-0000-0000EC210000}"/>
    <cellStyle name="Normal 6 6 2 3 2" xfId="7432" xr:uid="{00000000-0005-0000-0000-0000ED210000}"/>
    <cellStyle name="Normal 6 6 2 3 2 2" xfId="16200" xr:uid="{00000000-0005-0000-0000-0000ED210000}"/>
    <cellStyle name="Normal 6 6 2 3 3" xfId="11991" xr:uid="{00000000-0005-0000-0000-0000EC210000}"/>
    <cellStyle name="Normal 6 6 2 4" xfId="5380" xr:uid="{00000000-0005-0000-0000-0000EE210000}"/>
    <cellStyle name="Normal 6 6 2 4 2" xfId="14148" xr:uid="{00000000-0005-0000-0000-0000EE210000}"/>
    <cellStyle name="Normal 6 6 2 5" xfId="9939" xr:uid="{00000000-0005-0000-0000-0000E7210000}"/>
    <cellStyle name="Normal 6 6 3" xfId="1879" xr:uid="{00000000-0005-0000-0000-0000EF210000}"/>
    <cellStyle name="Normal 6 6 3 2" xfId="4483" xr:uid="{00000000-0005-0000-0000-0000F0210000}"/>
    <cellStyle name="Normal 6 6 3 2 2" xfId="8698" xr:uid="{00000000-0005-0000-0000-0000F1210000}"/>
    <cellStyle name="Normal 6 6 3 2 2 2" xfId="17466" xr:uid="{00000000-0005-0000-0000-0000F1210000}"/>
    <cellStyle name="Normal 6 6 3 2 3" xfId="13257" xr:uid="{00000000-0005-0000-0000-0000F0210000}"/>
    <cellStyle name="Normal 6 6 3 3" xfId="3635" xr:uid="{00000000-0005-0000-0000-0000F2210000}"/>
    <cellStyle name="Normal 6 6 3 3 2" xfId="7852" xr:uid="{00000000-0005-0000-0000-0000F3210000}"/>
    <cellStyle name="Normal 6 6 3 3 2 2" xfId="16620" xr:uid="{00000000-0005-0000-0000-0000F3210000}"/>
    <cellStyle name="Normal 6 6 3 3 3" xfId="12411" xr:uid="{00000000-0005-0000-0000-0000F2210000}"/>
    <cellStyle name="Normal 6 6 3 4" xfId="6100" xr:uid="{00000000-0005-0000-0000-0000F4210000}"/>
    <cellStyle name="Normal 6 6 3 4 2" xfId="14868" xr:uid="{00000000-0005-0000-0000-0000F4210000}"/>
    <cellStyle name="Normal 6 6 3 5" xfId="10659" xr:uid="{00000000-0005-0000-0000-0000EF210000}"/>
    <cellStyle name="Normal 6 6 4" xfId="4412" xr:uid="{00000000-0005-0000-0000-0000F5210000}"/>
    <cellStyle name="Normal 6 6 4 2" xfId="8627" xr:uid="{00000000-0005-0000-0000-0000F6210000}"/>
    <cellStyle name="Normal 6 6 4 2 2" xfId="17395" xr:uid="{00000000-0005-0000-0000-0000F6210000}"/>
    <cellStyle name="Normal 6 6 4 3" xfId="13186" xr:uid="{00000000-0005-0000-0000-0000F5210000}"/>
    <cellStyle name="Normal 6 6 5" xfId="4345" xr:uid="{00000000-0005-0000-0000-0000F7210000}"/>
    <cellStyle name="Normal 6 6 5 2" xfId="8560" xr:uid="{00000000-0005-0000-0000-0000F8210000}"/>
    <cellStyle name="Normal 6 6 5 2 2" xfId="17328" xr:uid="{00000000-0005-0000-0000-0000F8210000}"/>
    <cellStyle name="Normal 6 6 5 3" xfId="13119" xr:uid="{00000000-0005-0000-0000-0000F7210000}"/>
    <cellStyle name="Normal 6 6 6" xfId="4229" xr:uid="{00000000-0005-0000-0000-0000F9210000}"/>
    <cellStyle name="Normal 6 6 6 2" xfId="8444" xr:uid="{00000000-0005-0000-0000-0000FA210000}"/>
    <cellStyle name="Normal 6 6 6 2 2" xfId="17212" xr:uid="{00000000-0005-0000-0000-0000FA210000}"/>
    <cellStyle name="Normal 6 6 6 3" xfId="13003" xr:uid="{00000000-0005-0000-0000-0000F9210000}"/>
    <cellStyle name="Normal 6 6 7" xfId="4094" xr:uid="{00000000-0005-0000-0000-0000FB210000}"/>
    <cellStyle name="Normal 6 6 7 2" xfId="8309" xr:uid="{00000000-0005-0000-0000-0000FC210000}"/>
    <cellStyle name="Normal 6 6 7 2 2" xfId="17077" xr:uid="{00000000-0005-0000-0000-0000FC210000}"/>
    <cellStyle name="Normal 6 6 7 3" xfId="12868" xr:uid="{00000000-0005-0000-0000-0000FB210000}"/>
    <cellStyle name="Normal 6 6 8" xfId="3955" xr:uid="{00000000-0005-0000-0000-0000FD210000}"/>
    <cellStyle name="Normal 6 6 8 2" xfId="8172" xr:uid="{00000000-0005-0000-0000-0000FE210000}"/>
    <cellStyle name="Normal 6 6 8 2 2" xfId="16940" xr:uid="{00000000-0005-0000-0000-0000FE210000}"/>
    <cellStyle name="Normal 6 6 8 3" xfId="12731" xr:uid="{00000000-0005-0000-0000-0000FD210000}"/>
    <cellStyle name="Normal 6 6 9" xfId="2813" xr:uid="{00000000-0005-0000-0000-0000FF210000}"/>
    <cellStyle name="Normal 6 6 9 2" xfId="7032" xr:uid="{00000000-0005-0000-0000-000000220000}"/>
    <cellStyle name="Normal 6 6 9 2 2" xfId="15800" xr:uid="{00000000-0005-0000-0000-000000220000}"/>
    <cellStyle name="Normal 6 6 9 3" xfId="11591" xr:uid="{00000000-0005-0000-0000-0000FF210000}"/>
    <cellStyle name="Normal 6 7" xfId="1314" xr:uid="{00000000-0005-0000-0000-000001220000}"/>
    <cellStyle name="Normal 6 7 2" xfId="2390" xr:uid="{00000000-0005-0000-0000-000002220000}"/>
    <cellStyle name="Normal 6 7 2 2" xfId="3377" xr:uid="{00000000-0005-0000-0000-000003220000}"/>
    <cellStyle name="Normal 6 7 2 2 2" xfId="7595" xr:uid="{00000000-0005-0000-0000-000004220000}"/>
    <cellStyle name="Normal 6 7 2 2 2 2" xfId="16363" xr:uid="{00000000-0005-0000-0000-000004220000}"/>
    <cellStyle name="Normal 6 7 2 2 3" xfId="12154" xr:uid="{00000000-0005-0000-0000-000003220000}"/>
    <cellStyle name="Normal 6 7 2 3" xfId="6611" xr:uid="{00000000-0005-0000-0000-000005220000}"/>
    <cellStyle name="Normal 6 7 2 3 2" xfId="15379" xr:uid="{00000000-0005-0000-0000-000005220000}"/>
    <cellStyle name="Normal 6 7 2 4" xfId="11170" xr:uid="{00000000-0005-0000-0000-000002220000}"/>
    <cellStyle name="Normal 6 7 3" xfId="4316" xr:uid="{00000000-0005-0000-0000-000006220000}"/>
    <cellStyle name="Normal 6 7 3 2" xfId="8531" xr:uid="{00000000-0005-0000-0000-000007220000}"/>
    <cellStyle name="Normal 6 7 3 2 2" xfId="17299" xr:uid="{00000000-0005-0000-0000-000007220000}"/>
    <cellStyle name="Normal 6 7 3 3" xfId="13090" xr:uid="{00000000-0005-0000-0000-000006220000}"/>
    <cellStyle name="Normal 6 7 4" xfId="4217" xr:uid="{00000000-0005-0000-0000-000008220000}"/>
    <cellStyle name="Normal 6 7 4 2" xfId="8432" xr:uid="{00000000-0005-0000-0000-000009220000}"/>
    <cellStyle name="Normal 6 7 4 2 2" xfId="17200" xr:uid="{00000000-0005-0000-0000-000009220000}"/>
    <cellStyle name="Normal 6 7 4 3" xfId="12991" xr:uid="{00000000-0005-0000-0000-000008220000}"/>
    <cellStyle name="Normal 6 7 5" xfId="3952" xr:uid="{00000000-0005-0000-0000-00000A220000}"/>
    <cellStyle name="Normal 6 7 5 2" xfId="8169" xr:uid="{00000000-0005-0000-0000-00000B220000}"/>
    <cellStyle name="Normal 6 7 5 2 2" xfId="16937" xr:uid="{00000000-0005-0000-0000-00000B220000}"/>
    <cellStyle name="Normal 6 7 5 3" xfId="12728" xr:uid="{00000000-0005-0000-0000-00000A220000}"/>
    <cellStyle name="Normal 6 7 6" xfId="2976" xr:uid="{00000000-0005-0000-0000-00000C220000}"/>
    <cellStyle name="Normal 6 7 6 2" xfId="7195" xr:uid="{00000000-0005-0000-0000-00000D220000}"/>
    <cellStyle name="Normal 6 7 6 2 2" xfId="15963" xr:uid="{00000000-0005-0000-0000-00000D220000}"/>
    <cellStyle name="Normal 6 7 6 3" xfId="11754" xr:uid="{00000000-0005-0000-0000-00000C220000}"/>
    <cellStyle name="Normal 6 7 7" xfId="5537" xr:uid="{00000000-0005-0000-0000-00000E220000}"/>
    <cellStyle name="Normal 6 7 7 2" xfId="14305" xr:uid="{00000000-0005-0000-0000-00000E220000}"/>
    <cellStyle name="Normal 6 7 8" xfId="10096" xr:uid="{00000000-0005-0000-0000-000001220000}"/>
    <cellStyle name="Normal 6 8" xfId="1490" xr:uid="{00000000-0005-0000-0000-00000F220000}"/>
    <cellStyle name="Normal 6 8 2" xfId="2566" xr:uid="{00000000-0005-0000-0000-000010220000}"/>
    <cellStyle name="Normal 6 8 2 2" xfId="3432" xr:uid="{00000000-0005-0000-0000-000011220000}"/>
    <cellStyle name="Normal 6 8 2 2 2" xfId="7650" xr:uid="{00000000-0005-0000-0000-000012220000}"/>
    <cellStyle name="Normal 6 8 2 2 2 2" xfId="16418" xr:uid="{00000000-0005-0000-0000-000012220000}"/>
    <cellStyle name="Normal 6 8 2 2 3" xfId="12209" xr:uid="{00000000-0005-0000-0000-000011220000}"/>
    <cellStyle name="Normal 6 8 2 3" xfId="6787" xr:uid="{00000000-0005-0000-0000-000013220000}"/>
    <cellStyle name="Normal 6 8 2 3 2" xfId="15555" xr:uid="{00000000-0005-0000-0000-000013220000}"/>
    <cellStyle name="Normal 6 8 2 4" xfId="11346" xr:uid="{00000000-0005-0000-0000-000010220000}"/>
    <cellStyle name="Normal 6 8 3" xfId="4286" xr:uid="{00000000-0005-0000-0000-000014220000}"/>
    <cellStyle name="Normal 6 8 3 2" xfId="8501" xr:uid="{00000000-0005-0000-0000-000015220000}"/>
    <cellStyle name="Normal 6 8 3 2 2" xfId="17269" xr:uid="{00000000-0005-0000-0000-000015220000}"/>
    <cellStyle name="Normal 6 8 3 3" xfId="13060" xr:uid="{00000000-0005-0000-0000-000014220000}"/>
    <cellStyle name="Normal 6 8 4" xfId="3031" xr:uid="{00000000-0005-0000-0000-000016220000}"/>
    <cellStyle name="Normal 6 8 4 2" xfId="7250" xr:uid="{00000000-0005-0000-0000-000017220000}"/>
    <cellStyle name="Normal 6 8 4 2 2" xfId="16018" xr:uid="{00000000-0005-0000-0000-000017220000}"/>
    <cellStyle name="Normal 6 8 4 3" xfId="11809" xr:uid="{00000000-0005-0000-0000-000016220000}"/>
    <cellStyle name="Normal 6 8 5" xfId="5713" xr:uid="{00000000-0005-0000-0000-000018220000}"/>
    <cellStyle name="Normal 6 8 5 2" xfId="14481" xr:uid="{00000000-0005-0000-0000-000018220000}"/>
    <cellStyle name="Normal 6 8 6" xfId="10272" xr:uid="{00000000-0005-0000-0000-00000F220000}"/>
    <cellStyle name="Normal 6 9" xfId="1000" xr:uid="{00000000-0005-0000-0000-000019220000}"/>
    <cellStyle name="Normal 6 9 2" xfId="2076" xr:uid="{00000000-0005-0000-0000-00001A220000}"/>
    <cellStyle name="Normal 6 9 2 2" xfId="6297" xr:uid="{00000000-0005-0000-0000-00001B220000}"/>
    <cellStyle name="Normal 6 9 2 2 2" xfId="15065" xr:uid="{00000000-0005-0000-0000-00001B220000}"/>
    <cellStyle name="Normal 6 9 2 3" xfId="10856" xr:uid="{00000000-0005-0000-0000-00001A220000}"/>
    <cellStyle name="Normal 6 9 3" xfId="3174" xr:uid="{00000000-0005-0000-0000-00001C220000}"/>
    <cellStyle name="Normal 6 9 3 2" xfId="7393" xr:uid="{00000000-0005-0000-0000-00001D220000}"/>
    <cellStyle name="Normal 6 9 3 2 2" xfId="16161" xr:uid="{00000000-0005-0000-0000-00001D220000}"/>
    <cellStyle name="Normal 6 9 3 3" xfId="11952" xr:uid="{00000000-0005-0000-0000-00001C220000}"/>
    <cellStyle name="Normal 6 9 4" xfId="5223" xr:uid="{00000000-0005-0000-0000-00001E220000}"/>
    <cellStyle name="Normal 6 9 4 2" xfId="13991" xr:uid="{00000000-0005-0000-0000-00001E220000}"/>
    <cellStyle name="Normal 6 9 5" xfId="9782" xr:uid="{00000000-0005-0000-0000-000019220000}"/>
    <cellStyle name="Normal 7" xfId="249" xr:uid="{00000000-0005-0000-0000-00001F220000}"/>
    <cellStyle name="Normal 7 10" xfId="4604" xr:uid="{00000000-0005-0000-0000-000020220000}"/>
    <cellStyle name="Normal 7 10 2" xfId="8814" xr:uid="{00000000-0005-0000-0000-000021220000}"/>
    <cellStyle name="Normal 7 10 2 2" xfId="17582" xr:uid="{00000000-0005-0000-0000-000021220000}"/>
    <cellStyle name="Normal 7 10 3" xfId="13373" xr:uid="{00000000-0005-0000-0000-000020220000}"/>
    <cellStyle name="Normal 7 11" xfId="2814" xr:uid="{00000000-0005-0000-0000-000022220000}"/>
    <cellStyle name="Normal 7 11 2" xfId="7033" xr:uid="{00000000-0005-0000-0000-000023220000}"/>
    <cellStyle name="Normal 7 11 2 2" xfId="15801" xr:uid="{00000000-0005-0000-0000-000023220000}"/>
    <cellStyle name="Normal 7 11 3" xfId="11592" xr:uid="{00000000-0005-0000-0000-000022220000}"/>
    <cellStyle name="Normal 7 12" xfId="685" xr:uid="{00000000-0005-0000-0000-000024220000}"/>
    <cellStyle name="Normal 7 13" xfId="9055" xr:uid="{00000000-0005-0000-0000-00001F220000}"/>
    <cellStyle name="Normal 7 2" xfId="263" xr:uid="{00000000-0005-0000-0000-000025220000}"/>
    <cellStyle name="Normal 7 2 10" xfId="5194" xr:uid="{00000000-0005-0000-0000-000026220000}"/>
    <cellStyle name="Normal 7 2 10 2" xfId="13962" xr:uid="{00000000-0005-0000-0000-000026220000}"/>
    <cellStyle name="Normal 7 2 11" xfId="971" xr:uid="{00000000-0005-0000-0000-000027220000}"/>
    <cellStyle name="Normal 7 2 11 2" xfId="9753" xr:uid="{00000000-0005-0000-0000-000027220000}"/>
    <cellStyle name="Normal 7 2 12" xfId="9069" xr:uid="{00000000-0005-0000-0000-000025220000}"/>
    <cellStyle name="Normal 7 2 2" xfId="347" xr:uid="{00000000-0005-0000-0000-000028220000}"/>
    <cellStyle name="Normal 7 2 2 2" xfId="975" xr:uid="{00000000-0005-0000-0000-000029220000}"/>
    <cellStyle name="Normal 7 2 2 2 2" xfId="2051" xr:uid="{00000000-0005-0000-0000-00002A220000}"/>
    <cellStyle name="Normal 7 2 2 2 2 2" xfId="6272" xr:uid="{00000000-0005-0000-0000-00002B220000}"/>
    <cellStyle name="Normal 7 2 2 2 2 2 2" xfId="15040" xr:uid="{00000000-0005-0000-0000-00002B220000}"/>
    <cellStyle name="Normal 7 2 2 2 2 3" xfId="10831" xr:uid="{00000000-0005-0000-0000-00002A220000}"/>
    <cellStyle name="Normal 7 2 2 2 3" xfId="4569" xr:uid="{00000000-0005-0000-0000-00002C220000}"/>
    <cellStyle name="Normal 7 2 2 2 3 2" xfId="8780" xr:uid="{00000000-0005-0000-0000-00002D220000}"/>
    <cellStyle name="Normal 7 2 2 2 3 2 2" xfId="17548" xr:uid="{00000000-0005-0000-0000-00002D220000}"/>
    <cellStyle name="Normal 7 2 2 2 3 3" xfId="13339" xr:uid="{00000000-0005-0000-0000-00002C220000}"/>
    <cellStyle name="Normal 7 2 2 2 4" xfId="5198" xr:uid="{00000000-0005-0000-0000-00002E220000}"/>
    <cellStyle name="Normal 7 2 2 2 4 2" xfId="13966" xr:uid="{00000000-0005-0000-0000-00002E220000}"/>
    <cellStyle name="Normal 7 2 2 2 5" xfId="9757" xr:uid="{00000000-0005-0000-0000-000029220000}"/>
    <cellStyle name="Normal 7 2 2 3" xfId="4174" xr:uid="{00000000-0005-0000-0000-00002F220000}"/>
    <cellStyle name="Normal 7 2 2 3 2" xfId="8389" xr:uid="{00000000-0005-0000-0000-000030220000}"/>
    <cellStyle name="Normal 7 2 2 3 2 2" xfId="17157" xr:uid="{00000000-0005-0000-0000-000030220000}"/>
    <cellStyle name="Normal 7 2 2 3 3" xfId="12948" xr:uid="{00000000-0005-0000-0000-00002F220000}"/>
    <cellStyle name="Normal 7 2 2 4" xfId="4772" xr:uid="{00000000-0005-0000-0000-000031220000}"/>
    <cellStyle name="Normal 7 2 2 4 2" xfId="8981" xr:uid="{00000000-0005-0000-0000-000032220000}"/>
    <cellStyle name="Normal 7 2 2 4 2 2" xfId="17749" xr:uid="{00000000-0005-0000-0000-000032220000}"/>
    <cellStyle name="Normal 7 2 2 4 3" xfId="13540" xr:uid="{00000000-0005-0000-0000-000031220000}"/>
    <cellStyle name="Normal 7 2 3" xfId="380" xr:uid="{00000000-0005-0000-0000-000033220000}"/>
    <cellStyle name="Normal 7 2 3 10" xfId="9170" xr:uid="{00000000-0005-0000-0000-000033220000}"/>
    <cellStyle name="Normal 7 2 3 2" xfId="537" xr:uid="{00000000-0005-0000-0000-000034220000}"/>
    <cellStyle name="Normal 7 2 3 2 2" xfId="2368" xr:uid="{00000000-0005-0000-0000-000035220000}"/>
    <cellStyle name="Normal 7 2 3 2 2 2" xfId="3548" xr:uid="{00000000-0005-0000-0000-000036220000}"/>
    <cellStyle name="Normal 7 2 3 2 2 2 2" xfId="7766" xr:uid="{00000000-0005-0000-0000-000037220000}"/>
    <cellStyle name="Normal 7 2 3 2 2 2 2 2" xfId="16534" xr:uid="{00000000-0005-0000-0000-000037220000}"/>
    <cellStyle name="Normal 7 2 3 2 2 2 3" xfId="12325" xr:uid="{00000000-0005-0000-0000-000036220000}"/>
    <cellStyle name="Normal 7 2 3 2 2 3" xfId="6589" xr:uid="{00000000-0005-0000-0000-000038220000}"/>
    <cellStyle name="Normal 7 2 3 2 2 3 2" xfId="15357" xr:uid="{00000000-0005-0000-0000-000038220000}"/>
    <cellStyle name="Normal 7 2 3 2 2 4" xfId="11148" xr:uid="{00000000-0005-0000-0000-000035220000}"/>
    <cellStyle name="Normal 7 2 3 2 3" xfId="3147" xr:uid="{00000000-0005-0000-0000-000039220000}"/>
    <cellStyle name="Normal 7 2 3 2 3 2" xfId="7366" xr:uid="{00000000-0005-0000-0000-00003A220000}"/>
    <cellStyle name="Normal 7 2 3 2 3 2 2" xfId="16134" xr:uid="{00000000-0005-0000-0000-00003A220000}"/>
    <cellStyle name="Normal 7 2 3 2 3 3" xfId="11925" xr:uid="{00000000-0005-0000-0000-000039220000}"/>
    <cellStyle name="Normal 7 2 3 2 4" xfId="5515" xr:uid="{00000000-0005-0000-0000-00003B220000}"/>
    <cellStyle name="Normal 7 2 3 2 4 2" xfId="14283" xr:uid="{00000000-0005-0000-0000-00003B220000}"/>
    <cellStyle name="Normal 7 2 3 2 5" xfId="1292" xr:uid="{00000000-0005-0000-0000-00003C220000}"/>
    <cellStyle name="Normal 7 2 3 2 5 2" xfId="10074" xr:uid="{00000000-0005-0000-0000-00003C220000}"/>
    <cellStyle name="Normal 7 2 3 2 6" xfId="9324" xr:uid="{00000000-0005-0000-0000-000034220000}"/>
    <cellStyle name="Normal 7 2 3 3" xfId="1449" xr:uid="{00000000-0005-0000-0000-00003D220000}"/>
    <cellStyle name="Normal 7 2 3 3 2" xfId="2525" xr:uid="{00000000-0005-0000-0000-00003E220000}"/>
    <cellStyle name="Normal 7 2 3 3 2 2" xfId="6746" xr:uid="{00000000-0005-0000-0000-00003F220000}"/>
    <cellStyle name="Normal 7 2 3 3 2 2 2" xfId="15514" xr:uid="{00000000-0005-0000-0000-00003F220000}"/>
    <cellStyle name="Normal 7 2 3 3 2 3" xfId="11305" xr:uid="{00000000-0005-0000-0000-00003E220000}"/>
    <cellStyle name="Normal 7 2 3 3 3" xfId="3330" xr:uid="{00000000-0005-0000-0000-000040220000}"/>
    <cellStyle name="Normal 7 2 3 3 3 2" xfId="7548" xr:uid="{00000000-0005-0000-0000-000041220000}"/>
    <cellStyle name="Normal 7 2 3 3 3 2 2" xfId="16316" xr:uid="{00000000-0005-0000-0000-000041220000}"/>
    <cellStyle name="Normal 7 2 3 3 3 3" xfId="12107" xr:uid="{00000000-0005-0000-0000-000040220000}"/>
    <cellStyle name="Normal 7 2 3 3 4" xfId="5672" xr:uid="{00000000-0005-0000-0000-000042220000}"/>
    <cellStyle name="Normal 7 2 3 3 4 2" xfId="14440" xr:uid="{00000000-0005-0000-0000-000042220000}"/>
    <cellStyle name="Normal 7 2 3 3 5" xfId="10231" xr:uid="{00000000-0005-0000-0000-00003D220000}"/>
    <cellStyle name="Normal 7 2 3 4" xfId="1606" xr:uid="{00000000-0005-0000-0000-000043220000}"/>
    <cellStyle name="Normal 7 2 3 4 2" xfId="2682" xr:uid="{00000000-0005-0000-0000-000044220000}"/>
    <cellStyle name="Normal 7 2 3 4 2 2" xfId="6903" xr:uid="{00000000-0005-0000-0000-000045220000}"/>
    <cellStyle name="Normal 7 2 3 4 2 2 2" xfId="15671" xr:uid="{00000000-0005-0000-0000-000045220000}"/>
    <cellStyle name="Normal 7 2 3 4 2 3" xfId="11462" xr:uid="{00000000-0005-0000-0000-000044220000}"/>
    <cellStyle name="Normal 7 2 3 4 3" xfId="3745" xr:uid="{00000000-0005-0000-0000-000046220000}"/>
    <cellStyle name="Normal 7 2 3 4 3 2" xfId="7962" xr:uid="{00000000-0005-0000-0000-000047220000}"/>
    <cellStyle name="Normal 7 2 3 4 3 2 2" xfId="16730" xr:uid="{00000000-0005-0000-0000-000047220000}"/>
    <cellStyle name="Normal 7 2 3 4 3 3" xfId="12521" xr:uid="{00000000-0005-0000-0000-000046220000}"/>
    <cellStyle name="Normal 7 2 3 4 4" xfId="5829" xr:uid="{00000000-0005-0000-0000-000048220000}"/>
    <cellStyle name="Normal 7 2 3 4 4 2" xfId="14597" xr:uid="{00000000-0005-0000-0000-000048220000}"/>
    <cellStyle name="Normal 7 2 3 4 5" xfId="10388" xr:uid="{00000000-0005-0000-0000-000043220000}"/>
    <cellStyle name="Normal 7 2 3 5" xfId="1135" xr:uid="{00000000-0005-0000-0000-000049220000}"/>
    <cellStyle name="Normal 7 2 3 5 2" xfId="2211" xr:uid="{00000000-0005-0000-0000-00004A220000}"/>
    <cellStyle name="Normal 7 2 3 5 2 2" xfId="6432" xr:uid="{00000000-0005-0000-0000-00004B220000}"/>
    <cellStyle name="Normal 7 2 3 5 2 2 2" xfId="15200" xr:uid="{00000000-0005-0000-0000-00004B220000}"/>
    <cellStyle name="Normal 7 2 3 5 2 3" xfId="10991" xr:uid="{00000000-0005-0000-0000-00004A220000}"/>
    <cellStyle name="Normal 7 2 3 5 3" xfId="3900" xr:uid="{00000000-0005-0000-0000-00004C220000}"/>
    <cellStyle name="Normal 7 2 3 5 3 2" xfId="8117" xr:uid="{00000000-0005-0000-0000-00004D220000}"/>
    <cellStyle name="Normal 7 2 3 5 3 2 2" xfId="16885" xr:uid="{00000000-0005-0000-0000-00004D220000}"/>
    <cellStyle name="Normal 7 2 3 5 3 3" xfId="12676" xr:uid="{00000000-0005-0000-0000-00004C220000}"/>
    <cellStyle name="Normal 7 2 3 5 4" xfId="5358" xr:uid="{00000000-0005-0000-0000-00004E220000}"/>
    <cellStyle name="Normal 7 2 3 5 4 2" xfId="14126" xr:uid="{00000000-0005-0000-0000-00004E220000}"/>
    <cellStyle name="Normal 7 2 3 5 5" xfId="9917" xr:uid="{00000000-0005-0000-0000-000049220000}"/>
    <cellStyle name="Normal 7 2 3 6" xfId="2046" xr:uid="{00000000-0005-0000-0000-00004F220000}"/>
    <cellStyle name="Normal 7 2 3 6 2" xfId="6267" xr:uid="{00000000-0005-0000-0000-000050220000}"/>
    <cellStyle name="Normal 7 2 3 6 2 2" xfId="15035" xr:uid="{00000000-0005-0000-0000-000050220000}"/>
    <cellStyle name="Normal 7 2 3 6 3" xfId="10826" xr:uid="{00000000-0005-0000-0000-00004F220000}"/>
    <cellStyle name="Normal 7 2 3 7" xfId="2929" xr:uid="{00000000-0005-0000-0000-000051220000}"/>
    <cellStyle name="Normal 7 2 3 7 2" xfId="7148" xr:uid="{00000000-0005-0000-0000-000052220000}"/>
    <cellStyle name="Normal 7 2 3 7 2 2" xfId="15916" xr:uid="{00000000-0005-0000-0000-000052220000}"/>
    <cellStyle name="Normal 7 2 3 7 3" xfId="11707" xr:uid="{00000000-0005-0000-0000-000051220000}"/>
    <cellStyle name="Normal 7 2 3 8" xfId="5193" xr:uid="{00000000-0005-0000-0000-000053220000}"/>
    <cellStyle name="Normal 7 2 3 8 2" xfId="13961" xr:uid="{00000000-0005-0000-0000-000053220000}"/>
    <cellStyle name="Normal 7 2 3 9" xfId="970" xr:uid="{00000000-0005-0000-0000-000054220000}"/>
    <cellStyle name="Normal 7 2 3 9 2" xfId="9752" xr:uid="{00000000-0005-0000-0000-000054220000}"/>
    <cellStyle name="Normal 7 2 4" xfId="436" xr:uid="{00000000-0005-0000-0000-000055220000}"/>
    <cellStyle name="Normal 7 2 4 2" xfId="2267" xr:uid="{00000000-0005-0000-0000-000056220000}"/>
    <cellStyle name="Normal 7 2 4 2 2" xfId="3447" xr:uid="{00000000-0005-0000-0000-000057220000}"/>
    <cellStyle name="Normal 7 2 4 2 2 2" xfId="7665" xr:uid="{00000000-0005-0000-0000-000058220000}"/>
    <cellStyle name="Normal 7 2 4 2 2 2 2" xfId="16433" xr:uid="{00000000-0005-0000-0000-000058220000}"/>
    <cellStyle name="Normal 7 2 4 2 2 3" xfId="12224" xr:uid="{00000000-0005-0000-0000-000057220000}"/>
    <cellStyle name="Normal 7 2 4 2 3" xfId="6488" xr:uid="{00000000-0005-0000-0000-000059220000}"/>
    <cellStyle name="Normal 7 2 4 2 3 2" xfId="15256" xr:uid="{00000000-0005-0000-0000-000059220000}"/>
    <cellStyle name="Normal 7 2 4 2 4" xfId="11047" xr:uid="{00000000-0005-0000-0000-000056220000}"/>
    <cellStyle name="Normal 7 2 4 3" xfId="3650" xr:uid="{00000000-0005-0000-0000-00005A220000}"/>
    <cellStyle name="Normal 7 2 4 3 2" xfId="7867" xr:uid="{00000000-0005-0000-0000-00005B220000}"/>
    <cellStyle name="Normal 7 2 4 3 2 2" xfId="16635" xr:uid="{00000000-0005-0000-0000-00005B220000}"/>
    <cellStyle name="Normal 7 2 4 3 3" xfId="12426" xr:uid="{00000000-0005-0000-0000-00005A220000}"/>
    <cellStyle name="Normal 7 2 4 4" xfId="4436" xr:uid="{00000000-0005-0000-0000-00005C220000}"/>
    <cellStyle name="Normal 7 2 4 4 2" xfId="8651" xr:uid="{00000000-0005-0000-0000-00005D220000}"/>
    <cellStyle name="Normal 7 2 4 4 2 2" xfId="17419" xr:uid="{00000000-0005-0000-0000-00005D220000}"/>
    <cellStyle name="Normal 7 2 4 4 3" xfId="13210" xr:uid="{00000000-0005-0000-0000-00005C220000}"/>
    <cellStyle name="Normal 7 2 4 5" xfId="3046" xr:uid="{00000000-0005-0000-0000-00005E220000}"/>
    <cellStyle name="Normal 7 2 4 5 2" xfId="7265" xr:uid="{00000000-0005-0000-0000-00005F220000}"/>
    <cellStyle name="Normal 7 2 4 5 2 2" xfId="16033" xr:uid="{00000000-0005-0000-0000-00005F220000}"/>
    <cellStyle name="Normal 7 2 4 5 3" xfId="11824" xr:uid="{00000000-0005-0000-0000-00005E220000}"/>
    <cellStyle name="Normal 7 2 4 6" xfId="5414" xr:uid="{00000000-0005-0000-0000-000060220000}"/>
    <cellStyle name="Normal 7 2 4 6 2" xfId="14182" xr:uid="{00000000-0005-0000-0000-000060220000}"/>
    <cellStyle name="Normal 7 2 4 7" xfId="1191" xr:uid="{00000000-0005-0000-0000-000061220000}"/>
    <cellStyle name="Normal 7 2 4 7 2" xfId="9973" xr:uid="{00000000-0005-0000-0000-000061220000}"/>
    <cellStyle name="Normal 7 2 4 8" xfId="9223" xr:uid="{00000000-0005-0000-0000-000055220000}"/>
    <cellStyle name="Normal 7 2 5" xfId="1348" xr:uid="{00000000-0005-0000-0000-000062220000}"/>
    <cellStyle name="Normal 7 2 5 2" xfId="2424" xr:uid="{00000000-0005-0000-0000-000063220000}"/>
    <cellStyle name="Normal 7 2 5 2 2" xfId="6645" xr:uid="{00000000-0005-0000-0000-000064220000}"/>
    <cellStyle name="Normal 7 2 5 2 2 2" xfId="15413" xr:uid="{00000000-0005-0000-0000-000064220000}"/>
    <cellStyle name="Normal 7 2 5 2 3" xfId="11204" xr:uid="{00000000-0005-0000-0000-000063220000}"/>
    <cellStyle name="Normal 7 2 5 3" xfId="3229" xr:uid="{00000000-0005-0000-0000-000065220000}"/>
    <cellStyle name="Normal 7 2 5 3 2" xfId="7447" xr:uid="{00000000-0005-0000-0000-000066220000}"/>
    <cellStyle name="Normal 7 2 5 3 2 2" xfId="16215" xr:uid="{00000000-0005-0000-0000-000066220000}"/>
    <cellStyle name="Normal 7 2 5 3 3" xfId="12006" xr:uid="{00000000-0005-0000-0000-000065220000}"/>
    <cellStyle name="Normal 7 2 5 4" xfId="5571" xr:uid="{00000000-0005-0000-0000-000067220000}"/>
    <cellStyle name="Normal 7 2 5 4 2" xfId="14339" xr:uid="{00000000-0005-0000-0000-000067220000}"/>
    <cellStyle name="Normal 7 2 5 5" xfId="10130" xr:uid="{00000000-0005-0000-0000-000062220000}"/>
    <cellStyle name="Normal 7 2 6" xfId="1505" xr:uid="{00000000-0005-0000-0000-000068220000}"/>
    <cellStyle name="Normal 7 2 6 2" xfId="2581" xr:uid="{00000000-0005-0000-0000-000069220000}"/>
    <cellStyle name="Normal 7 2 6 2 2" xfId="6802" xr:uid="{00000000-0005-0000-0000-00006A220000}"/>
    <cellStyle name="Normal 7 2 6 2 2 2" xfId="15570" xr:uid="{00000000-0005-0000-0000-00006A220000}"/>
    <cellStyle name="Normal 7 2 6 2 3" xfId="11361" xr:uid="{00000000-0005-0000-0000-000069220000}"/>
    <cellStyle name="Normal 7 2 6 3" xfId="4596" xr:uid="{00000000-0005-0000-0000-00006B220000}"/>
    <cellStyle name="Normal 7 2 6 3 2" xfId="8806" xr:uid="{00000000-0005-0000-0000-00006C220000}"/>
    <cellStyle name="Normal 7 2 6 3 2 2" xfId="17574" xr:uid="{00000000-0005-0000-0000-00006C220000}"/>
    <cellStyle name="Normal 7 2 6 3 3" xfId="13365" xr:uid="{00000000-0005-0000-0000-00006B220000}"/>
    <cellStyle name="Normal 7 2 6 4" xfId="5728" xr:uid="{00000000-0005-0000-0000-00006D220000}"/>
    <cellStyle name="Normal 7 2 6 4 2" xfId="14496" xr:uid="{00000000-0005-0000-0000-00006D220000}"/>
    <cellStyle name="Normal 7 2 6 5" xfId="10287" xr:uid="{00000000-0005-0000-0000-000068220000}"/>
    <cellStyle name="Normal 7 2 7" xfId="1034" xr:uid="{00000000-0005-0000-0000-00006E220000}"/>
    <cellStyle name="Normal 7 2 7 2" xfId="2110" xr:uid="{00000000-0005-0000-0000-00006F220000}"/>
    <cellStyle name="Normal 7 2 7 2 2" xfId="6331" xr:uid="{00000000-0005-0000-0000-000070220000}"/>
    <cellStyle name="Normal 7 2 7 2 2 2" xfId="15099" xr:uid="{00000000-0005-0000-0000-000070220000}"/>
    <cellStyle name="Normal 7 2 7 2 3" xfId="10890" xr:uid="{00000000-0005-0000-0000-00006F220000}"/>
    <cellStyle name="Normal 7 2 7 3" xfId="5257" xr:uid="{00000000-0005-0000-0000-000071220000}"/>
    <cellStyle name="Normal 7 2 7 3 2" xfId="14025" xr:uid="{00000000-0005-0000-0000-000071220000}"/>
    <cellStyle name="Normal 7 2 7 4" xfId="9816" xr:uid="{00000000-0005-0000-0000-00006E220000}"/>
    <cellStyle name="Normal 7 2 8" xfId="2047" xr:uid="{00000000-0005-0000-0000-000072220000}"/>
    <cellStyle name="Normal 7 2 8 2" xfId="6268" xr:uid="{00000000-0005-0000-0000-000073220000}"/>
    <cellStyle name="Normal 7 2 8 2 2" xfId="15036" xr:uid="{00000000-0005-0000-0000-000073220000}"/>
    <cellStyle name="Normal 7 2 8 3" xfId="10827" xr:uid="{00000000-0005-0000-0000-000072220000}"/>
    <cellStyle name="Normal 7 2 9" xfId="2828" xr:uid="{00000000-0005-0000-0000-000074220000}"/>
    <cellStyle name="Normal 7 2 9 2" xfId="7047" xr:uid="{00000000-0005-0000-0000-000075220000}"/>
    <cellStyle name="Normal 7 2 9 2 2" xfId="15815" xr:uid="{00000000-0005-0000-0000-000075220000}"/>
    <cellStyle name="Normal 7 2 9 3" xfId="11606" xr:uid="{00000000-0005-0000-0000-000074220000}"/>
    <cellStyle name="Normal 7 3" xfId="270" xr:uid="{00000000-0005-0000-0000-000076220000}"/>
    <cellStyle name="Normal 7 3 2" xfId="974" xr:uid="{00000000-0005-0000-0000-000077220000}"/>
    <cellStyle name="Normal 7 3 2 2" xfId="1659" xr:uid="{00000000-0005-0000-0000-000078220000}"/>
    <cellStyle name="Normal 7 3 2 2 2" xfId="2733" xr:uid="{00000000-0005-0000-0000-000079220000}"/>
    <cellStyle name="Normal 7 3 2 2 2 2" xfId="6954" xr:uid="{00000000-0005-0000-0000-00007A220000}"/>
    <cellStyle name="Normal 7 3 2 2 2 2 2" xfId="15722" xr:uid="{00000000-0005-0000-0000-00007A220000}"/>
    <cellStyle name="Normal 7 3 2 2 2 3" xfId="11513" xr:uid="{00000000-0005-0000-0000-000079220000}"/>
    <cellStyle name="Normal 7 3 2 2 3" xfId="3387" xr:uid="{00000000-0005-0000-0000-00007B220000}"/>
    <cellStyle name="Normal 7 3 2 2 3 2" xfId="7605" xr:uid="{00000000-0005-0000-0000-00007C220000}"/>
    <cellStyle name="Normal 7 3 2 2 3 2 2" xfId="16373" xr:uid="{00000000-0005-0000-0000-00007C220000}"/>
    <cellStyle name="Normal 7 3 2 2 3 3" xfId="12164" xr:uid="{00000000-0005-0000-0000-00007B220000}"/>
    <cellStyle name="Normal 7 3 2 2 4" xfId="5880" xr:uid="{00000000-0005-0000-0000-00007D220000}"/>
    <cellStyle name="Normal 7 3 2 2 4 2" xfId="14648" xr:uid="{00000000-0005-0000-0000-00007D220000}"/>
    <cellStyle name="Normal 7 3 2 2 5" xfId="10439" xr:uid="{00000000-0005-0000-0000-000078220000}"/>
    <cellStyle name="Normal 7 3 2 3" xfId="2050" xr:uid="{00000000-0005-0000-0000-00007E220000}"/>
    <cellStyle name="Normal 7 3 2 3 2" xfId="4509" xr:uid="{00000000-0005-0000-0000-00007F220000}"/>
    <cellStyle name="Normal 7 3 2 3 3" xfId="6271" xr:uid="{00000000-0005-0000-0000-000080220000}"/>
    <cellStyle name="Normal 7 3 2 3 3 2" xfId="15039" xr:uid="{00000000-0005-0000-0000-000080220000}"/>
    <cellStyle name="Normal 7 3 2 3 4" xfId="10830" xr:uid="{00000000-0005-0000-0000-00007E220000}"/>
    <cellStyle name="Normal 7 3 2 4" xfId="2744" xr:uid="{00000000-0005-0000-0000-000081220000}"/>
    <cellStyle name="Normal 7 3 2 4 2" xfId="6963" xr:uid="{00000000-0005-0000-0000-000082220000}"/>
    <cellStyle name="Normal 7 3 2 4 2 2" xfId="15731" xr:uid="{00000000-0005-0000-0000-000082220000}"/>
    <cellStyle name="Normal 7 3 2 4 3" xfId="11522" xr:uid="{00000000-0005-0000-0000-000081220000}"/>
    <cellStyle name="Normal 7 3 2 5" xfId="2986" xr:uid="{00000000-0005-0000-0000-000083220000}"/>
    <cellStyle name="Normal 7 3 2 5 2" xfId="7205" xr:uid="{00000000-0005-0000-0000-000084220000}"/>
    <cellStyle name="Normal 7 3 2 5 2 2" xfId="15973" xr:uid="{00000000-0005-0000-0000-000084220000}"/>
    <cellStyle name="Normal 7 3 2 5 3" xfId="11764" xr:uid="{00000000-0005-0000-0000-000083220000}"/>
    <cellStyle name="Normal 7 3 2 6" xfId="5197" xr:uid="{00000000-0005-0000-0000-000085220000}"/>
    <cellStyle name="Normal 7 3 2 6 2" xfId="13965" xr:uid="{00000000-0005-0000-0000-000085220000}"/>
    <cellStyle name="Normal 7 3 2 7" xfId="9756" xr:uid="{00000000-0005-0000-0000-000077220000}"/>
    <cellStyle name="Normal 7 3 3" xfId="2739" xr:uid="{00000000-0005-0000-0000-000086220000}"/>
    <cellStyle name="Normal 7 3 3 2" xfId="2736" xr:uid="{00000000-0005-0000-0000-000087220000}"/>
    <cellStyle name="Normal 7 3 3 2 2" xfId="6956" xr:uid="{00000000-0005-0000-0000-000088220000}"/>
    <cellStyle name="Normal 7 3 3 2 2 2" xfId="15724" xr:uid="{00000000-0005-0000-0000-000088220000}"/>
    <cellStyle name="Normal 7 3 3 2 3" xfId="11515" xr:uid="{00000000-0005-0000-0000-000087220000}"/>
    <cellStyle name="Normal 7 3 3 3" xfId="4423" xr:uid="{00000000-0005-0000-0000-000089220000}"/>
    <cellStyle name="Normal 7 3 3 3 2" xfId="8638" xr:uid="{00000000-0005-0000-0000-00008A220000}"/>
    <cellStyle name="Normal 7 3 3 3 2 2" xfId="17406" xr:uid="{00000000-0005-0000-0000-00008A220000}"/>
    <cellStyle name="Normal 7 3 3 3 3" xfId="13197" xr:uid="{00000000-0005-0000-0000-000089220000}"/>
    <cellStyle name="Normal 7 3 3 4" xfId="6958" xr:uid="{00000000-0005-0000-0000-00008B220000}"/>
    <cellStyle name="Normal 7 3 3 4 2" xfId="15726" xr:uid="{00000000-0005-0000-0000-00008B220000}"/>
    <cellStyle name="Normal 7 3 3 5" xfId="11517" xr:uid="{00000000-0005-0000-0000-000086220000}"/>
    <cellStyle name="Normal 7 3 4" xfId="2740" xr:uid="{00000000-0005-0000-0000-00008C220000}"/>
    <cellStyle name="Normal 7 3 4 2" xfId="4164" xr:uid="{00000000-0005-0000-0000-00008D220000}"/>
    <cellStyle name="Normal 7 3 4 2 2" xfId="8379" xr:uid="{00000000-0005-0000-0000-00008E220000}"/>
    <cellStyle name="Normal 7 3 4 2 2 2" xfId="17147" xr:uid="{00000000-0005-0000-0000-00008E220000}"/>
    <cellStyle name="Normal 7 3 4 2 3" xfId="12938" xr:uid="{00000000-0005-0000-0000-00008D220000}"/>
    <cellStyle name="Normal 7 3 4 3" xfId="6959" xr:uid="{00000000-0005-0000-0000-00008F220000}"/>
    <cellStyle name="Normal 7 3 4 3 2" xfId="15727" xr:uid="{00000000-0005-0000-0000-00008F220000}"/>
    <cellStyle name="Normal 7 3 4 4" xfId="11518" xr:uid="{00000000-0005-0000-0000-00008C220000}"/>
    <cellStyle name="Normal 7 3 5" xfId="3967" xr:uid="{00000000-0005-0000-0000-000090220000}"/>
    <cellStyle name="Normal 7 3 5 2" xfId="8184" xr:uid="{00000000-0005-0000-0000-000091220000}"/>
    <cellStyle name="Normal 7 3 5 2 2" xfId="16952" xr:uid="{00000000-0005-0000-0000-000091220000}"/>
    <cellStyle name="Normal 7 3 5 3" xfId="12743" xr:uid="{00000000-0005-0000-0000-000090220000}"/>
    <cellStyle name="Normal 7 4" xfId="377" xr:uid="{00000000-0005-0000-0000-000092220000}"/>
    <cellStyle name="Normal 7 4 10" xfId="9167" xr:uid="{00000000-0005-0000-0000-000092220000}"/>
    <cellStyle name="Normal 7 4 2" xfId="534" xr:uid="{00000000-0005-0000-0000-000093220000}"/>
    <cellStyle name="Normal 7 4 2 2" xfId="2365" xr:uid="{00000000-0005-0000-0000-000094220000}"/>
    <cellStyle name="Normal 7 4 2 2 2" xfId="3545" xr:uid="{00000000-0005-0000-0000-000095220000}"/>
    <cellStyle name="Normal 7 4 2 2 2 2" xfId="7763" xr:uid="{00000000-0005-0000-0000-000096220000}"/>
    <cellStyle name="Normal 7 4 2 2 2 2 2" xfId="16531" xr:uid="{00000000-0005-0000-0000-000096220000}"/>
    <cellStyle name="Normal 7 4 2 2 2 3" xfId="12322" xr:uid="{00000000-0005-0000-0000-000095220000}"/>
    <cellStyle name="Normal 7 4 2 2 3" xfId="6586" xr:uid="{00000000-0005-0000-0000-000097220000}"/>
    <cellStyle name="Normal 7 4 2 2 3 2" xfId="15354" xr:uid="{00000000-0005-0000-0000-000097220000}"/>
    <cellStyle name="Normal 7 4 2 2 4" xfId="11145" xr:uid="{00000000-0005-0000-0000-000094220000}"/>
    <cellStyle name="Normal 7 4 2 3" xfId="2737" xr:uid="{00000000-0005-0000-0000-000098220000}"/>
    <cellStyle name="Normal 7 4 2 4" xfId="3144" xr:uid="{00000000-0005-0000-0000-000099220000}"/>
    <cellStyle name="Normal 7 4 2 4 2" xfId="7363" xr:uid="{00000000-0005-0000-0000-00009A220000}"/>
    <cellStyle name="Normal 7 4 2 4 2 2" xfId="16131" xr:uid="{00000000-0005-0000-0000-00009A220000}"/>
    <cellStyle name="Normal 7 4 2 4 3" xfId="11922" xr:uid="{00000000-0005-0000-0000-000099220000}"/>
    <cellStyle name="Normal 7 4 2 5" xfId="5512" xr:uid="{00000000-0005-0000-0000-00009B220000}"/>
    <cellStyle name="Normal 7 4 2 5 2" xfId="14280" xr:uid="{00000000-0005-0000-0000-00009B220000}"/>
    <cellStyle name="Normal 7 4 2 6" xfId="1289" xr:uid="{00000000-0005-0000-0000-00009C220000}"/>
    <cellStyle name="Normal 7 4 2 6 2" xfId="10071" xr:uid="{00000000-0005-0000-0000-00009C220000}"/>
    <cellStyle name="Normal 7 4 2 7" xfId="9321" xr:uid="{00000000-0005-0000-0000-000093220000}"/>
    <cellStyle name="Normal 7 4 3" xfId="1446" xr:uid="{00000000-0005-0000-0000-00009D220000}"/>
    <cellStyle name="Normal 7 4 3 2" xfId="2522" xr:uid="{00000000-0005-0000-0000-00009E220000}"/>
    <cellStyle name="Normal 7 4 3 2 2" xfId="6743" xr:uid="{00000000-0005-0000-0000-00009F220000}"/>
    <cellStyle name="Normal 7 4 3 2 2 2" xfId="15511" xr:uid="{00000000-0005-0000-0000-00009F220000}"/>
    <cellStyle name="Normal 7 4 3 2 3" xfId="11302" xr:uid="{00000000-0005-0000-0000-00009E220000}"/>
    <cellStyle name="Normal 7 4 3 3" xfId="3327" xr:uid="{00000000-0005-0000-0000-0000A0220000}"/>
    <cellStyle name="Normal 7 4 3 3 2" xfId="7545" xr:uid="{00000000-0005-0000-0000-0000A1220000}"/>
    <cellStyle name="Normal 7 4 3 3 2 2" xfId="16313" xr:uid="{00000000-0005-0000-0000-0000A1220000}"/>
    <cellStyle name="Normal 7 4 3 3 3" xfId="12104" xr:uid="{00000000-0005-0000-0000-0000A0220000}"/>
    <cellStyle name="Normal 7 4 3 4" xfId="5669" xr:uid="{00000000-0005-0000-0000-0000A2220000}"/>
    <cellStyle name="Normal 7 4 3 4 2" xfId="14437" xr:uid="{00000000-0005-0000-0000-0000A2220000}"/>
    <cellStyle name="Normal 7 4 3 5" xfId="10228" xr:uid="{00000000-0005-0000-0000-00009D220000}"/>
    <cellStyle name="Normal 7 4 4" xfId="1603" xr:uid="{00000000-0005-0000-0000-0000A3220000}"/>
    <cellStyle name="Normal 7 4 4 2" xfId="2679" xr:uid="{00000000-0005-0000-0000-0000A4220000}"/>
    <cellStyle name="Normal 7 4 4 2 2" xfId="6900" xr:uid="{00000000-0005-0000-0000-0000A5220000}"/>
    <cellStyle name="Normal 7 4 4 2 2 2" xfId="15668" xr:uid="{00000000-0005-0000-0000-0000A5220000}"/>
    <cellStyle name="Normal 7 4 4 2 3" xfId="11459" xr:uid="{00000000-0005-0000-0000-0000A4220000}"/>
    <cellStyle name="Normal 7 4 4 3" xfId="3742" xr:uid="{00000000-0005-0000-0000-0000A6220000}"/>
    <cellStyle name="Normal 7 4 4 3 2" xfId="7959" xr:uid="{00000000-0005-0000-0000-0000A7220000}"/>
    <cellStyle name="Normal 7 4 4 3 2 2" xfId="16727" xr:uid="{00000000-0005-0000-0000-0000A7220000}"/>
    <cellStyle name="Normal 7 4 4 3 3" xfId="12518" xr:uid="{00000000-0005-0000-0000-0000A6220000}"/>
    <cellStyle name="Normal 7 4 4 4" xfId="5826" xr:uid="{00000000-0005-0000-0000-0000A8220000}"/>
    <cellStyle name="Normal 7 4 4 4 2" xfId="14594" xr:uid="{00000000-0005-0000-0000-0000A8220000}"/>
    <cellStyle name="Normal 7 4 4 5" xfId="10385" xr:uid="{00000000-0005-0000-0000-0000A3220000}"/>
    <cellStyle name="Normal 7 4 5" xfId="1132" xr:uid="{00000000-0005-0000-0000-0000A9220000}"/>
    <cellStyle name="Normal 7 4 5 2" xfId="2208" xr:uid="{00000000-0005-0000-0000-0000AA220000}"/>
    <cellStyle name="Normal 7 4 5 2 2" xfId="4748" xr:uid="{00000000-0005-0000-0000-0000AB220000}"/>
    <cellStyle name="Normal 7 4 5 2 3" xfId="6429" xr:uid="{00000000-0005-0000-0000-0000AC220000}"/>
    <cellStyle name="Normal 7 4 5 2 3 2" xfId="15197" xr:uid="{00000000-0005-0000-0000-0000AC220000}"/>
    <cellStyle name="Normal 7 4 5 2 4" xfId="10988" xr:uid="{00000000-0005-0000-0000-0000AA220000}"/>
    <cellStyle name="Normal 7 4 5 3" xfId="3897" xr:uid="{00000000-0005-0000-0000-0000AD220000}"/>
    <cellStyle name="Normal 7 4 5 3 2" xfId="8114" xr:uid="{00000000-0005-0000-0000-0000AE220000}"/>
    <cellStyle name="Normal 7 4 5 3 2 2" xfId="16882" xr:uid="{00000000-0005-0000-0000-0000AE220000}"/>
    <cellStyle name="Normal 7 4 5 3 3" xfId="12673" xr:uid="{00000000-0005-0000-0000-0000AD220000}"/>
    <cellStyle name="Normal 7 4 5 4" xfId="5355" xr:uid="{00000000-0005-0000-0000-0000AF220000}"/>
    <cellStyle name="Normal 7 4 5 4 2" xfId="14123" xr:uid="{00000000-0005-0000-0000-0000AF220000}"/>
    <cellStyle name="Normal 7 4 5 5" xfId="9914" xr:uid="{00000000-0005-0000-0000-0000A9220000}"/>
    <cellStyle name="Normal 7 4 6" xfId="2048" xr:uid="{00000000-0005-0000-0000-0000B0220000}"/>
    <cellStyle name="Normal 7 4 6 2" xfId="6269" xr:uid="{00000000-0005-0000-0000-0000B1220000}"/>
    <cellStyle name="Normal 7 4 6 2 2" xfId="15037" xr:uid="{00000000-0005-0000-0000-0000B1220000}"/>
    <cellStyle name="Normal 7 4 6 3" xfId="10828" xr:uid="{00000000-0005-0000-0000-0000B0220000}"/>
    <cellStyle name="Normal 7 4 7" xfId="2926" xr:uid="{00000000-0005-0000-0000-0000B2220000}"/>
    <cellStyle name="Normal 7 4 7 2" xfId="7145" xr:uid="{00000000-0005-0000-0000-0000B3220000}"/>
    <cellStyle name="Normal 7 4 7 2 2" xfId="15913" xr:uid="{00000000-0005-0000-0000-0000B3220000}"/>
    <cellStyle name="Normal 7 4 7 3" xfId="11704" xr:uid="{00000000-0005-0000-0000-0000B2220000}"/>
    <cellStyle name="Normal 7 4 8" xfId="5195" xr:uid="{00000000-0005-0000-0000-0000B4220000}"/>
    <cellStyle name="Normal 7 4 8 2" xfId="13963" xr:uid="{00000000-0005-0000-0000-0000B4220000}"/>
    <cellStyle name="Normal 7 4 9" xfId="972" xr:uid="{00000000-0005-0000-0000-0000B5220000}"/>
    <cellStyle name="Normal 7 4 9 2" xfId="9754" xr:uid="{00000000-0005-0000-0000-0000B5220000}"/>
    <cellStyle name="Normal 7 5" xfId="422" xr:uid="{00000000-0005-0000-0000-0000B6220000}"/>
    <cellStyle name="Normal 7 5 2" xfId="1158" xr:uid="{00000000-0005-0000-0000-0000B7220000}"/>
    <cellStyle name="Normal 7 5 2 2" xfId="2234" xr:uid="{00000000-0005-0000-0000-0000B8220000}"/>
    <cellStyle name="Normal 7 5 2 2 2" xfId="6455" xr:uid="{00000000-0005-0000-0000-0000B9220000}"/>
    <cellStyle name="Normal 7 5 2 2 2 2" xfId="15223" xr:uid="{00000000-0005-0000-0000-0000B9220000}"/>
    <cellStyle name="Normal 7 5 2 2 3" xfId="11014" xr:uid="{00000000-0005-0000-0000-0000B8220000}"/>
    <cellStyle name="Normal 7 5 2 3" xfId="3433" xr:uid="{00000000-0005-0000-0000-0000BA220000}"/>
    <cellStyle name="Normal 7 5 2 3 2" xfId="7651" xr:uid="{00000000-0005-0000-0000-0000BB220000}"/>
    <cellStyle name="Normal 7 5 2 3 2 2" xfId="16419" xr:uid="{00000000-0005-0000-0000-0000BB220000}"/>
    <cellStyle name="Normal 7 5 2 3 3" xfId="12210" xr:uid="{00000000-0005-0000-0000-0000BA220000}"/>
    <cellStyle name="Normal 7 5 2 4" xfId="5381" xr:uid="{00000000-0005-0000-0000-0000BC220000}"/>
    <cellStyle name="Normal 7 5 2 4 2" xfId="14149" xr:uid="{00000000-0005-0000-0000-0000BC220000}"/>
    <cellStyle name="Normal 7 5 2 5" xfId="9940" xr:uid="{00000000-0005-0000-0000-0000B7220000}"/>
    <cellStyle name="Normal 7 5 3" xfId="2049" xr:uid="{00000000-0005-0000-0000-0000BD220000}"/>
    <cellStyle name="Normal 7 5 3 2" xfId="3636" xr:uid="{00000000-0005-0000-0000-0000BE220000}"/>
    <cellStyle name="Normal 7 5 3 2 2" xfId="7853" xr:uid="{00000000-0005-0000-0000-0000BF220000}"/>
    <cellStyle name="Normal 7 5 3 2 2 2" xfId="16621" xr:uid="{00000000-0005-0000-0000-0000BF220000}"/>
    <cellStyle name="Normal 7 5 3 2 3" xfId="12412" xr:uid="{00000000-0005-0000-0000-0000BE220000}"/>
    <cellStyle name="Normal 7 5 3 3" xfId="6270" xr:uid="{00000000-0005-0000-0000-0000C0220000}"/>
    <cellStyle name="Normal 7 5 3 3 2" xfId="15038" xr:uid="{00000000-0005-0000-0000-0000C0220000}"/>
    <cellStyle name="Normal 7 5 3 4" xfId="10829" xr:uid="{00000000-0005-0000-0000-0000BD220000}"/>
    <cellStyle name="Normal 7 5 4" xfId="4491" xr:uid="{00000000-0005-0000-0000-0000C1220000}"/>
    <cellStyle name="Normal 7 5 4 2" xfId="8706" xr:uid="{00000000-0005-0000-0000-0000C2220000}"/>
    <cellStyle name="Normal 7 5 4 2 2" xfId="17474" xr:uid="{00000000-0005-0000-0000-0000C2220000}"/>
    <cellStyle name="Normal 7 5 4 3" xfId="13265" xr:uid="{00000000-0005-0000-0000-0000C1220000}"/>
    <cellStyle name="Normal 7 5 5" xfId="3032" xr:uid="{00000000-0005-0000-0000-0000C3220000}"/>
    <cellStyle name="Normal 7 5 5 2" xfId="7251" xr:uid="{00000000-0005-0000-0000-0000C4220000}"/>
    <cellStyle name="Normal 7 5 5 2 2" xfId="16019" xr:uid="{00000000-0005-0000-0000-0000C4220000}"/>
    <cellStyle name="Normal 7 5 5 3" xfId="11810" xr:uid="{00000000-0005-0000-0000-0000C3220000}"/>
    <cellStyle name="Normal 7 5 6" xfId="5196" xr:uid="{00000000-0005-0000-0000-0000C5220000}"/>
    <cellStyle name="Normal 7 5 6 2" xfId="13964" xr:uid="{00000000-0005-0000-0000-0000C5220000}"/>
    <cellStyle name="Normal 7 5 7" xfId="973" xr:uid="{00000000-0005-0000-0000-0000C6220000}"/>
    <cellStyle name="Normal 7 5 7 2" xfId="9755" xr:uid="{00000000-0005-0000-0000-0000C6220000}"/>
    <cellStyle name="Normal 7 5 8" xfId="9209" xr:uid="{00000000-0005-0000-0000-0000B6220000}"/>
    <cellStyle name="Normal 7 6" xfId="1315" xr:uid="{00000000-0005-0000-0000-0000C7220000}"/>
    <cellStyle name="Normal 7 6 2" xfId="2391" xr:uid="{00000000-0005-0000-0000-0000C8220000}"/>
    <cellStyle name="Normal 7 6 2 2" xfId="6612" xr:uid="{00000000-0005-0000-0000-0000C9220000}"/>
    <cellStyle name="Normal 7 6 2 2 2" xfId="15380" xr:uid="{00000000-0005-0000-0000-0000C9220000}"/>
    <cellStyle name="Normal 7 6 2 3" xfId="11171" xr:uid="{00000000-0005-0000-0000-0000C8220000}"/>
    <cellStyle name="Normal 7 6 3" xfId="3215" xr:uid="{00000000-0005-0000-0000-0000CA220000}"/>
    <cellStyle name="Normal 7 6 3 2" xfId="7433" xr:uid="{00000000-0005-0000-0000-0000CB220000}"/>
    <cellStyle name="Normal 7 6 3 2 2" xfId="16201" xr:uid="{00000000-0005-0000-0000-0000CB220000}"/>
    <cellStyle name="Normal 7 6 3 3" xfId="11992" xr:uid="{00000000-0005-0000-0000-0000CA220000}"/>
    <cellStyle name="Normal 7 6 4" xfId="5538" xr:uid="{00000000-0005-0000-0000-0000CC220000}"/>
    <cellStyle name="Normal 7 6 4 2" xfId="14306" xr:uid="{00000000-0005-0000-0000-0000CC220000}"/>
    <cellStyle name="Normal 7 6 5" xfId="10097" xr:uid="{00000000-0005-0000-0000-0000C7220000}"/>
    <cellStyle name="Normal 7 7" xfId="1491" xr:uid="{00000000-0005-0000-0000-0000CD220000}"/>
    <cellStyle name="Normal 7 7 2" xfId="2567" xr:uid="{00000000-0005-0000-0000-0000CE220000}"/>
    <cellStyle name="Normal 7 7 2 2" xfId="6788" xr:uid="{00000000-0005-0000-0000-0000CF220000}"/>
    <cellStyle name="Normal 7 7 2 2 2" xfId="15556" xr:uid="{00000000-0005-0000-0000-0000CF220000}"/>
    <cellStyle name="Normal 7 7 2 3" xfId="11347" xr:uid="{00000000-0005-0000-0000-0000CE220000}"/>
    <cellStyle name="Normal 7 7 3" xfId="4352" xr:uid="{00000000-0005-0000-0000-0000D0220000}"/>
    <cellStyle name="Normal 7 7 3 2" xfId="8567" xr:uid="{00000000-0005-0000-0000-0000D1220000}"/>
    <cellStyle name="Normal 7 7 3 2 2" xfId="17335" xr:uid="{00000000-0005-0000-0000-0000D1220000}"/>
    <cellStyle name="Normal 7 7 3 3" xfId="13126" xr:uid="{00000000-0005-0000-0000-0000D0220000}"/>
    <cellStyle name="Normal 7 7 4" xfId="5714" xr:uid="{00000000-0005-0000-0000-0000D2220000}"/>
    <cellStyle name="Normal 7 7 4 2" xfId="14482" xr:uid="{00000000-0005-0000-0000-0000D2220000}"/>
    <cellStyle name="Normal 7 7 5" xfId="10273" xr:uid="{00000000-0005-0000-0000-0000CD220000}"/>
    <cellStyle name="Normal 7 8" xfId="1001" xr:uid="{00000000-0005-0000-0000-0000D3220000}"/>
    <cellStyle name="Normal 7 8 2" xfId="2077" xr:uid="{00000000-0005-0000-0000-0000D4220000}"/>
    <cellStyle name="Normal 7 8 2 2" xfId="6298" xr:uid="{00000000-0005-0000-0000-0000D5220000}"/>
    <cellStyle name="Normal 7 8 2 2 2" xfId="15066" xr:uid="{00000000-0005-0000-0000-0000D5220000}"/>
    <cellStyle name="Normal 7 8 2 3" xfId="10857" xr:uid="{00000000-0005-0000-0000-0000D4220000}"/>
    <cellStyle name="Normal 7 8 3" xfId="4241" xr:uid="{00000000-0005-0000-0000-0000D6220000}"/>
    <cellStyle name="Normal 7 8 3 2" xfId="8456" xr:uid="{00000000-0005-0000-0000-0000D7220000}"/>
    <cellStyle name="Normal 7 8 3 2 2" xfId="17224" xr:uid="{00000000-0005-0000-0000-0000D7220000}"/>
    <cellStyle name="Normal 7 8 3 3" xfId="13015" xr:uid="{00000000-0005-0000-0000-0000D6220000}"/>
    <cellStyle name="Normal 7 8 4" xfId="5224" xr:uid="{00000000-0005-0000-0000-0000D8220000}"/>
    <cellStyle name="Normal 7 8 4 2" xfId="13992" xr:uid="{00000000-0005-0000-0000-0000D8220000}"/>
    <cellStyle name="Normal 7 8 5" xfId="9783" xr:uid="{00000000-0005-0000-0000-0000D3220000}"/>
    <cellStyle name="Normal 7 9" xfId="2735" xr:uid="{00000000-0005-0000-0000-0000D9220000}"/>
    <cellStyle name="Normal 7 9 2" xfId="4036" xr:uid="{00000000-0005-0000-0000-0000DA220000}"/>
    <cellStyle name="Normal 7 9 2 2" xfId="8252" xr:uid="{00000000-0005-0000-0000-0000DB220000}"/>
    <cellStyle name="Normal 7 9 2 2 2" xfId="17020" xr:uid="{00000000-0005-0000-0000-0000DB220000}"/>
    <cellStyle name="Normal 7 9 2 3" xfId="12811" xr:uid="{00000000-0005-0000-0000-0000DA220000}"/>
    <cellStyle name="Normal 8" xfId="206" xr:uid="{00000000-0005-0000-0000-0000DC220000}"/>
    <cellStyle name="Normal 8 2" xfId="337" xr:uid="{00000000-0005-0000-0000-0000DD220000}"/>
    <cellStyle name="Normal 8 2 2" xfId="1660" xr:uid="{00000000-0005-0000-0000-0000DE220000}"/>
    <cellStyle name="Normal 8 2 2 2" xfId="2734" xr:uid="{00000000-0005-0000-0000-0000DF220000}"/>
    <cellStyle name="Normal 8 2 2 2 2" xfId="3394" xr:uid="{00000000-0005-0000-0000-0000E0220000}"/>
    <cellStyle name="Normal 8 2 2 2 2 2" xfId="7612" xr:uid="{00000000-0005-0000-0000-0000E1220000}"/>
    <cellStyle name="Normal 8 2 2 2 2 2 2" xfId="16380" xr:uid="{00000000-0005-0000-0000-0000E1220000}"/>
    <cellStyle name="Normal 8 2 2 2 2 3" xfId="12171" xr:uid="{00000000-0005-0000-0000-0000E0220000}"/>
    <cellStyle name="Normal 8 2 2 2 3" xfId="6955" xr:uid="{00000000-0005-0000-0000-0000E2220000}"/>
    <cellStyle name="Normal 8 2 2 2 3 2" xfId="15723" xr:uid="{00000000-0005-0000-0000-0000E2220000}"/>
    <cellStyle name="Normal 8 2 2 2 4" xfId="11514" xr:uid="{00000000-0005-0000-0000-0000DF220000}"/>
    <cellStyle name="Normal 8 2 2 3" xfId="4087" xr:uid="{00000000-0005-0000-0000-0000E3220000}"/>
    <cellStyle name="Normal 8 2 2 4" xfId="4765" xr:uid="{00000000-0005-0000-0000-0000E4220000}"/>
    <cellStyle name="Normal 8 2 2 4 2" xfId="8974" xr:uid="{00000000-0005-0000-0000-0000E5220000}"/>
    <cellStyle name="Normal 8 2 2 4 2 2" xfId="17742" xr:uid="{00000000-0005-0000-0000-0000E5220000}"/>
    <cellStyle name="Normal 8 2 2 4 3" xfId="13533" xr:uid="{00000000-0005-0000-0000-0000E4220000}"/>
    <cellStyle name="Normal 8 2 2 5" xfId="2993" xr:uid="{00000000-0005-0000-0000-0000E6220000}"/>
    <cellStyle name="Normal 8 2 2 5 2" xfId="7212" xr:uid="{00000000-0005-0000-0000-0000E7220000}"/>
    <cellStyle name="Normal 8 2 2 5 2 2" xfId="15980" xr:uid="{00000000-0005-0000-0000-0000E7220000}"/>
    <cellStyle name="Normal 8 2 2 5 3" xfId="11771" xr:uid="{00000000-0005-0000-0000-0000E6220000}"/>
    <cellStyle name="Normal 8 2 2 6" xfId="5881" xr:uid="{00000000-0005-0000-0000-0000E8220000}"/>
    <cellStyle name="Normal 8 2 2 6 2" xfId="14649" xr:uid="{00000000-0005-0000-0000-0000E8220000}"/>
    <cellStyle name="Normal 8 2 2 7" xfId="10440" xr:uid="{00000000-0005-0000-0000-0000DE220000}"/>
    <cellStyle name="Normal 8 2 3" xfId="2738" xr:uid="{00000000-0005-0000-0000-0000E9220000}"/>
    <cellStyle name="Normal 8 2 3 2" xfId="3978" xr:uid="{00000000-0005-0000-0000-0000EA220000}"/>
    <cellStyle name="Normal 8 2 3 2 2" xfId="8195" xr:uid="{00000000-0005-0000-0000-0000EB220000}"/>
    <cellStyle name="Normal 8 2 3 2 2 2" xfId="16963" xr:uid="{00000000-0005-0000-0000-0000EB220000}"/>
    <cellStyle name="Normal 8 2 3 2 3" xfId="12754" xr:uid="{00000000-0005-0000-0000-0000EA220000}"/>
    <cellStyle name="Normal 8 2 3 3" xfId="6957" xr:uid="{00000000-0005-0000-0000-0000EC220000}"/>
    <cellStyle name="Normal 8 2 3 3 2" xfId="15725" xr:uid="{00000000-0005-0000-0000-0000EC220000}"/>
    <cellStyle name="Normal 8 2 3 4" xfId="11516" xr:uid="{00000000-0005-0000-0000-0000E9220000}"/>
    <cellStyle name="Normal 8 3" xfId="274" xr:uid="{00000000-0005-0000-0000-0000ED220000}"/>
    <cellStyle name="Normal 8 3 2" xfId="4409" xr:uid="{00000000-0005-0000-0000-0000EE220000}"/>
    <cellStyle name="Normal 8 3 2 2" xfId="8624" xr:uid="{00000000-0005-0000-0000-0000EF220000}"/>
    <cellStyle name="Normal 8 3 2 2 2" xfId="17392" xr:uid="{00000000-0005-0000-0000-0000EF220000}"/>
    <cellStyle name="Normal 8 3 2 3" xfId="13183" xr:uid="{00000000-0005-0000-0000-0000EE220000}"/>
    <cellStyle name="Normal 8 4" xfId="4034" xr:uid="{00000000-0005-0000-0000-0000F0220000}"/>
    <cellStyle name="Normal 9" xfId="122" xr:uid="{00000000-0005-0000-0000-0000F1220000}"/>
    <cellStyle name="Normal 9 2" xfId="278" xr:uid="{00000000-0005-0000-0000-0000F2220000}"/>
    <cellStyle name="Note" xfId="37" builtinId="10" customBuiltin="1"/>
    <cellStyle name="Note 2" xfId="187" xr:uid="{00000000-0005-0000-0000-0000F4220000}"/>
    <cellStyle name="Note 2 2" xfId="316" xr:uid="{00000000-0005-0000-0000-0000F5220000}"/>
    <cellStyle name="Note 2 2 2" xfId="383" xr:uid="{00000000-0005-0000-0000-0000F6220000}"/>
    <cellStyle name="Note 3" xfId="243" xr:uid="{00000000-0005-0000-0000-0000F7220000}"/>
    <cellStyle name="Note 3 2" xfId="275" xr:uid="{00000000-0005-0000-0000-0000F8220000}"/>
    <cellStyle name="Note 3 2 2" xfId="382" xr:uid="{00000000-0005-0000-0000-0000F9220000}"/>
    <cellStyle name="Note 4" xfId="159" xr:uid="{00000000-0005-0000-0000-0000FA220000}"/>
    <cellStyle name="Note 5" xfId="267" xr:uid="{00000000-0005-0000-0000-0000FB220000}"/>
    <cellStyle name="Note 5 2" xfId="381" xr:uid="{00000000-0005-0000-0000-0000FC220000}"/>
    <cellStyle name="Output" xfId="38" builtinId="21" customBuiltin="1"/>
    <cellStyle name="Output 2" xfId="188" xr:uid="{00000000-0005-0000-0000-0000FE220000}"/>
    <cellStyle name="Output 3" xfId="244" xr:uid="{00000000-0005-0000-0000-0000FF220000}"/>
    <cellStyle name="Output 4" xfId="160" xr:uid="{00000000-0005-0000-0000-000000230000}"/>
    <cellStyle name="Percent 2" xfId="589" xr:uid="{00000000-0005-0000-0000-000001230000}"/>
    <cellStyle name="Percent 2 2" xfId="695" xr:uid="{00000000-0005-0000-0000-000002230000}"/>
    <cellStyle name="Percent 2 2 2" xfId="887" xr:uid="{00000000-0005-0000-0000-000003230000}"/>
    <cellStyle name="Percent 2 2 2 2" xfId="1963" xr:uid="{00000000-0005-0000-0000-000004230000}"/>
    <cellStyle name="Percent 2 2 2 2 2" xfId="6184" xr:uid="{00000000-0005-0000-0000-000005230000}"/>
    <cellStyle name="Percent 2 2 2 2 2 2" xfId="14952" xr:uid="{00000000-0005-0000-0000-000005230000}"/>
    <cellStyle name="Percent 2 2 2 2 3" xfId="10743" xr:uid="{00000000-0005-0000-0000-000004230000}"/>
    <cellStyle name="Percent 2 2 2 3" xfId="3338" xr:uid="{00000000-0005-0000-0000-000006230000}"/>
    <cellStyle name="Percent 2 2 2 3 2" xfId="7556" xr:uid="{00000000-0005-0000-0000-000007230000}"/>
    <cellStyle name="Percent 2 2 2 3 2 2" xfId="16324" xr:uid="{00000000-0005-0000-0000-000007230000}"/>
    <cellStyle name="Percent 2 2 2 3 3" xfId="12115" xr:uid="{00000000-0005-0000-0000-000006230000}"/>
    <cellStyle name="Percent 2 2 2 4" xfId="5110" xr:uid="{00000000-0005-0000-0000-000008230000}"/>
    <cellStyle name="Percent 2 2 2 4 2" xfId="13878" xr:uid="{00000000-0005-0000-0000-000008230000}"/>
    <cellStyle name="Percent 2 2 2 5" xfId="9669" xr:uid="{00000000-0005-0000-0000-000003230000}"/>
    <cellStyle name="Percent 2 2 3" xfId="1622" xr:uid="{00000000-0005-0000-0000-000009230000}"/>
    <cellStyle name="Percent 2 2 3 2" xfId="2696" xr:uid="{00000000-0005-0000-0000-00000A230000}"/>
    <cellStyle name="Percent 2 2 3 2 2" xfId="6917" xr:uid="{00000000-0005-0000-0000-00000B230000}"/>
    <cellStyle name="Percent 2 2 3 2 2 2" xfId="15685" xr:uid="{00000000-0005-0000-0000-00000B230000}"/>
    <cellStyle name="Percent 2 2 3 2 3" xfId="11476" xr:uid="{00000000-0005-0000-0000-00000A230000}"/>
    <cellStyle name="Percent 2 2 3 3" xfId="4623" xr:uid="{00000000-0005-0000-0000-00000C230000}"/>
    <cellStyle name="Percent 2 2 3 3 2" xfId="8833" xr:uid="{00000000-0005-0000-0000-00000D230000}"/>
    <cellStyle name="Percent 2 2 3 3 2 2" xfId="17601" xr:uid="{00000000-0005-0000-0000-00000D230000}"/>
    <cellStyle name="Percent 2 2 3 3 3" xfId="13392" xr:uid="{00000000-0005-0000-0000-00000C230000}"/>
    <cellStyle name="Percent 2 2 3 4" xfId="5843" xr:uid="{00000000-0005-0000-0000-00000E230000}"/>
    <cellStyle name="Percent 2 2 3 4 2" xfId="14611" xr:uid="{00000000-0005-0000-0000-00000E230000}"/>
    <cellStyle name="Percent 2 2 3 5" xfId="10402" xr:uid="{00000000-0005-0000-0000-000009230000}"/>
    <cellStyle name="Percent 2 2 4" xfId="1771" xr:uid="{00000000-0005-0000-0000-00000F230000}"/>
    <cellStyle name="Percent 2 2 4 2" xfId="5992" xr:uid="{00000000-0005-0000-0000-000010230000}"/>
    <cellStyle name="Percent 2 2 4 2 2" xfId="14760" xr:uid="{00000000-0005-0000-0000-000010230000}"/>
    <cellStyle name="Percent 2 2 4 3" xfId="10551" xr:uid="{00000000-0005-0000-0000-00000F230000}"/>
    <cellStyle name="Percent 2 2 5" xfId="2937" xr:uid="{00000000-0005-0000-0000-000011230000}"/>
    <cellStyle name="Percent 2 2 5 2" xfId="7156" xr:uid="{00000000-0005-0000-0000-000012230000}"/>
    <cellStyle name="Percent 2 2 5 2 2" xfId="15924" xr:uid="{00000000-0005-0000-0000-000012230000}"/>
    <cellStyle name="Percent 2 2 5 3" xfId="11715" xr:uid="{00000000-0005-0000-0000-000011230000}"/>
    <cellStyle name="Percent 2 2 6" xfId="4918" xr:uid="{00000000-0005-0000-0000-000013230000}"/>
    <cellStyle name="Percent 2 2 6 2" xfId="13686" xr:uid="{00000000-0005-0000-0000-000013230000}"/>
    <cellStyle name="Percent 2 2 7" xfId="9477" xr:uid="{00000000-0005-0000-0000-000002230000}"/>
    <cellStyle name="Percent 2 3" xfId="784" xr:uid="{00000000-0005-0000-0000-000014230000}"/>
    <cellStyle name="Percent 2 3 2" xfId="1860" xr:uid="{00000000-0005-0000-0000-000015230000}"/>
    <cellStyle name="Percent 2 3 2 2" xfId="4622" xr:uid="{00000000-0005-0000-0000-000016230000}"/>
    <cellStyle name="Percent 2 3 2 2 2" xfId="8832" xr:uid="{00000000-0005-0000-0000-000017230000}"/>
    <cellStyle name="Percent 2 3 2 2 2 2" xfId="17600" xr:uid="{00000000-0005-0000-0000-000017230000}"/>
    <cellStyle name="Percent 2 3 2 2 3" xfId="13391" xr:uid="{00000000-0005-0000-0000-000016230000}"/>
    <cellStyle name="Percent 2 3 2 3" xfId="6081" xr:uid="{00000000-0005-0000-0000-000018230000}"/>
    <cellStyle name="Percent 2 3 2 3 2" xfId="14849" xr:uid="{00000000-0005-0000-0000-000018230000}"/>
    <cellStyle name="Percent 2 3 2 4" xfId="10640" xr:uid="{00000000-0005-0000-0000-000015230000}"/>
    <cellStyle name="Percent 2 3 3" xfId="3331" xr:uid="{00000000-0005-0000-0000-000019230000}"/>
    <cellStyle name="Percent 2 3 3 2" xfId="7549" xr:uid="{00000000-0005-0000-0000-00001A230000}"/>
    <cellStyle name="Percent 2 3 3 2 2" xfId="16317" xr:uid="{00000000-0005-0000-0000-00001A230000}"/>
    <cellStyle name="Percent 2 3 3 3" xfId="12108" xr:uid="{00000000-0005-0000-0000-000019230000}"/>
    <cellStyle name="Percent 2 3 4" xfId="5007" xr:uid="{00000000-0005-0000-0000-00001B230000}"/>
    <cellStyle name="Percent 2 3 4 2" xfId="13775" xr:uid="{00000000-0005-0000-0000-00001B230000}"/>
    <cellStyle name="Percent 2 3 5" xfId="9566" xr:uid="{00000000-0005-0000-0000-000014230000}"/>
    <cellStyle name="Percent 2 4" xfId="1615" xr:uid="{00000000-0005-0000-0000-00001C230000}"/>
    <cellStyle name="Percent 2 4 2" xfId="2690" xr:uid="{00000000-0005-0000-0000-00001D230000}"/>
    <cellStyle name="Percent 2 4 2 2" xfId="6911" xr:uid="{00000000-0005-0000-0000-00001E230000}"/>
    <cellStyle name="Percent 2 4 2 2 2" xfId="15679" xr:uid="{00000000-0005-0000-0000-00001E230000}"/>
    <cellStyle name="Percent 2 4 2 3" xfId="11470" xr:uid="{00000000-0005-0000-0000-00001D230000}"/>
    <cellStyle name="Percent 2 4 3" xfId="4738" xr:uid="{00000000-0005-0000-0000-00001F230000}"/>
    <cellStyle name="Percent 2 4 3 2" xfId="8948" xr:uid="{00000000-0005-0000-0000-000020230000}"/>
    <cellStyle name="Percent 2 4 3 2 2" xfId="17716" xr:uid="{00000000-0005-0000-0000-000020230000}"/>
    <cellStyle name="Percent 2 4 3 3" xfId="13507" xr:uid="{00000000-0005-0000-0000-00001F230000}"/>
    <cellStyle name="Percent 2 4 4" xfId="5837" xr:uid="{00000000-0005-0000-0000-000021230000}"/>
    <cellStyle name="Percent 2 4 4 2" xfId="14605" xr:uid="{00000000-0005-0000-0000-000021230000}"/>
    <cellStyle name="Percent 2 4 5" xfId="10396" xr:uid="{00000000-0005-0000-0000-00001C230000}"/>
    <cellStyle name="Percent 2 5" xfId="1669" xr:uid="{00000000-0005-0000-0000-000022230000}"/>
    <cellStyle name="Percent 2 5 2" xfId="5890" xr:uid="{00000000-0005-0000-0000-000023230000}"/>
    <cellStyle name="Percent 2 5 2 2" xfId="14658" xr:uid="{00000000-0005-0000-0000-000023230000}"/>
    <cellStyle name="Percent 2 5 3" xfId="10449" xr:uid="{00000000-0005-0000-0000-000022230000}"/>
    <cellStyle name="Percent 2 6" xfId="2930" xr:uid="{00000000-0005-0000-0000-000024230000}"/>
    <cellStyle name="Percent 2 6 2" xfId="7149" xr:uid="{00000000-0005-0000-0000-000025230000}"/>
    <cellStyle name="Percent 2 6 2 2" xfId="15917" xr:uid="{00000000-0005-0000-0000-000025230000}"/>
    <cellStyle name="Percent 2 6 3" xfId="11708" xr:uid="{00000000-0005-0000-0000-000024230000}"/>
    <cellStyle name="Percent 2 7" xfId="4816" xr:uid="{00000000-0005-0000-0000-000026230000}"/>
    <cellStyle name="Percent 2 7 2" xfId="13584" xr:uid="{00000000-0005-0000-0000-000026230000}"/>
    <cellStyle name="Percent 2 8" xfId="9375" xr:uid="{00000000-0005-0000-0000-000001230000}"/>
    <cellStyle name="Percent 3" xfId="590" xr:uid="{00000000-0005-0000-0000-000027230000}"/>
    <cellStyle name="Title" xfId="39" builtinId="15" customBuiltin="1"/>
    <cellStyle name="Title 2" xfId="245" xr:uid="{00000000-0005-0000-0000-000029230000}"/>
    <cellStyle name="Title 3" xfId="161" xr:uid="{00000000-0005-0000-0000-00002A230000}"/>
    <cellStyle name="Total" xfId="40" builtinId="25" customBuiltin="1"/>
    <cellStyle name="Total 2" xfId="189" xr:uid="{00000000-0005-0000-0000-00002C230000}"/>
    <cellStyle name="Total 3" xfId="246" xr:uid="{00000000-0005-0000-0000-00002D230000}"/>
    <cellStyle name="Total 4" xfId="162" xr:uid="{00000000-0005-0000-0000-00002E230000}"/>
    <cellStyle name="Warning Text" xfId="41" builtinId="11" customBuiltin="1"/>
    <cellStyle name="Warning Text 2" xfId="247" xr:uid="{00000000-0005-0000-0000-000030230000}"/>
    <cellStyle name="Warning Text 3" xfId="163" xr:uid="{00000000-0005-0000-0000-000031230000}"/>
    <cellStyle name="常规 2" xfId="4521" xr:uid="{00000000-0005-0000-0000-000032230000}"/>
  </cellStyles>
  <dxfs count="0"/>
  <tableStyles count="0" defaultTableStyle="TableStyleMedium2" defaultPivotStyle="PivotStyleLight16"/>
  <colors>
    <mruColors>
      <color rgb="FFFFFFCC"/>
      <color rgb="FFED0000"/>
      <color rgb="FFCCFFFF"/>
      <color rgb="FFFFCCFF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3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4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4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8.png"/><Relationship Id="rId11" Type="http://schemas.openxmlformats.org/officeDocument/2006/relationships/image" Target="../media/image11.png"/><Relationship Id="rId5" Type="http://schemas.openxmlformats.org/officeDocument/2006/relationships/image" Target="../media/image7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6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3" Type="http://schemas.openxmlformats.org/officeDocument/2006/relationships/image" Target="../media/image21.png"/><Relationship Id="rId7" Type="http://schemas.openxmlformats.org/officeDocument/2006/relationships/image" Target="../media/image25.png"/><Relationship Id="rId2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24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png"/><Relationship Id="rId3" Type="http://schemas.openxmlformats.org/officeDocument/2006/relationships/image" Target="../media/image28.JPG"/><Relationship Id="rId7" Type="http://schemas.openxmlformats.org/officeDocument/2006/relationships/image" Target="../media/image32.png"/><Relationship Id="rId2" Type="http://schemas.openxmlformats.org/officeDocument/2006/relationships/image" Target="../media/image27.JPG"/><Relationship Id="rId1" Type="http://schemas.openxmlformats.org/officeDocument/2006/relationships/image" Target="../media/image1.png"/><Relationship Id="rId6" Type="http://schemas.openxmlformats.org/officeDocument/2006/relationships/image" Target="../media/image31.png"/><Relationship Id="rId5" Type="http://schemas.openxmlformats.org/officeDocument/2006/relationships/image" Target="../media/image30.JPG"/><Relationship Id="rId10" Type="http://schemas.openxmlformats.org/officeDocument/2006/relationships/image" Target="../media/image35.png"/><Relationship Id="rId4" Type="http://schemas.openxmlformats.org/officeDocument/2006/relationships/image" Target="../media/image29.JPG"/><Relationship Id="rId9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3" Type="http://schemas.openxmlformats.org/officeDocument/2006/relationships/image" Target="../media/image37.JPG"/><Relationship Id="rId7" Type="http://schemas.openxmlformats.org/officeDocument/2006/relationships/image" Target="../media/image41.png"/><Relationship Id="rId2" Type="http://schemas.openxmlformats.org/officeDocument/2006/relationships/image" Target="../media/image36.JPG"/><Relationship Id="rId1" Type="http://schemas.openxmlformats.org/officeDocument/2006/relationships/image" Target="../media/image1.png"/><Relationship Id="rId6" Type="http://schemas.openxmlformats.org/officeDocument/2006/relationships/image" Target="../media/image40.png"/><Relationship Id="rId5" Type="http://schemas.openxmlformats.org/officeDocument/2006/relationships/image" Target="../media/image39.JPG"/><Relationship Id="rId4" Type="http://schemas.openxmlformats.org/officeDocument/2006/relationships/image" Target="../media/image38.JP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45.png"/><Relationship Id="rId7" Type="http://schemas.openxmlformats.org/officeDocument/2006/relationships/image" Target="../media/image49.png"/><Relationship Id="rId2" Type="http://schemas.openxmlformats.org/officeDocument/2006/relationships/image" Target="../media/image27.JPG"/><Relationship Id="rId1" Type="http://schemas.openxmlformats.org/officeDocument/2006/relationships/image" Target="../media/image1.png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4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207818</xdr:colOff>
      <xdr:row>0</xdr:row>
      <xdr:rowOff>92364</xdr:rowOff>
    </xdr:from>
    <xdr:to>
      <xdr:col>12</xdr:col>
      <xdr:colOff>591015</xdr:colOff>
      <xdr:row>1</xdr:row>
      <xdr:rowOff>2492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02C7234-955D-4E21-8A24-C849C0599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6818" y="92364"/>
          <a:ext cx="1814834" cy="296333"/>
        </a:xfrm>
        <a:prstGeom prst="rect">
          <a:avLst/>
        </a:prstGeom>
      </xdr:spPr>
    </xdr:pic>
    <xdr:clientData/>
  </xdr:twoCellAnchor>
  <xdr:twoCellAnchor editAs="oneCell">
    <xdr:from>
      <xdr:col>1</xdr:col>
      <xdr:colOff>691445</xdr:colOff>
      <xdr:row>8</xdr:row>
      <xdr:rowOff>70555</xdr:rowOff>
    </xdr:from>
    <xdr:to>
      <xdr:col>4</xdr:col>
      <xdr:colOff>649111</xdr:colOff>
      <xdr:row>37</xdr:row>
      <xdr:rowOff>129032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7D535F5-E178-1DA7-D704-C9132B710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81667" y="2130777"/>
          <a:ext cx="2413000" cy="4969144"/>
        </a:xfrm>
        <a:prstGeom prst="rect">
          <a:avLst/>
        </a:prstGeom>
      </xdr:spPr>
    </xdr:pic>
    <xdr:clientData/>
  </xdr:twoCellAnchor>
  <xdr:twoCellAnchor editAs="oneCell">
    <xdr:from>
      <xdr:col>8</xdr:col>
      <xdr:colOff>423333</xdr:colOff>
      <xdr:row>8</xdr:row>
      <xdr:rowOff>42333</xdr:rowOff>
    </xdr:from>
    <xdr:to>
      <xdr:col>11</xdr:col>
      <xdr:colOff>366887</xdr:colOff>
      <xdr:row>37</xdr:row>
      <xdr:rowOff>108265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92D8013-7B0B-3F61-86C3-8E8DC720A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94222" y="2102555"/>
          <a:ext cx="2314221" cy="497659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34636</xdr:colOff>
      <xdr:row>0</xdr:row>
      <xdr:rowOff>57727</xdr:rowOff>
    </xdr:from>
    <xdr:to>
      <xdr:col>11</xdr:col>
      <xdr:colOff>244652</xdr:colOff>
      <xdr:row>0</xdr:row>
      <xdr:rowOff>354060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39FCF2D-A5E4-4635-92A0-1EFF360BE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7636" y="57727"/>
          <a:ext cx="1814834" cy="296333"/>
        </a:xfrm>
        <a:prstGeom prst="rect">
          <a:avLst/>
        </a:prstGeom>
      </xdr:spPr>
    </xdr:pic>
    <xdr:clientData/>
  </xdr:twoCellAnchor>
  <xdr:twoCellAnchor>
    <xdr:from>
      <xdr:col>10</xdr:col>
      <xdr:colOff>373879</xdr:colOff>
      <xdr:row>25</xdr:row>
      <xdr:rowOff>107084</xdr:rowOff>
    </xdr:from>
    <xdr:to>
      <xdr:col>10</xdr:col>
      <xdr:colOff>1371592</xdr:colOff>
      <xdr:row>25</xdr:row>
      <xdr:rowOff>1091045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78D2110-C994-491F-BB92-27BC8508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40697" y="16715220"/>
          <a:ext cx="997713" cy="983961"/>
        </a:xfrm>
        <a:prstGeom prst="rect">
          <a:avLst/>
        </a:prstGeom>
      </xdr:spPr>
    </xdr:pic>
    <xdr:clientData/>
  </xdr:twoCellAnchor>
  <xdr:twoCellAnchor>
    <xdr:from>
      <xdr:col>10</xdr:col>
      <xdr:colOff>397934</xdr:colOff>
      <xdr:row>26</xdr:row>
      <xdr:rowOff>55228</xdr:rowOff>
    </xdr:from>
    <xdr:to>
      <xdr:col>10</xdr:col>
      <xdr:colOff>1320237</xdr:colOff>
      <xdr:row>26</xdr:row>
      <xdr:rowOff>1088627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4D20A6E-5AD3-4271-A426-42BC800C7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64752" y="17858319"/>
          <a:ext cx="922303" cy="1033399"/>
        </a:xfrm>
        <a:prstGeom prst="rect">
          <a:avLst/>
        </a:prstGeom>
      </xdr:spPr>
    </xdr:pic>
    <xdr:clientData/>
  </xdr:twoCellAnchor>
  <xdr:twoCellAnchor editAs="oneCell">
    <xdr:from>
      <xdr:col>10</xdr:col>
      <xdr:colOff>106194</xdr:colOff>
      <xdr:row>14</xdr:row>
      <xdr:rowOff>175472</xdr:rowOff>
    </xdr:from>
    <xdr:to>
      <xdr:col>10</xdr:col>
      <xdr:colOff>1739448</xdr:colOff>
      <xdr:row>14</xdr:row>
      <xdr:rowOff>1396999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19104033-0A9F-6948-8F48-A9E27760E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81861" y="8620972"/>
          <a:ext cx="1633254" cy="1221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82370</xdr:colOff>
      <xdr:row>16</xdr:row>
      <xdr:rowOff>361986</xdr:rowOff>
    </xdr:from>
    <xdr:to>
      <xdr:col>10</xdr:col>
      <xdr:colOff>1694575</xdr:colOff>
      <xdr:row>16</xdr:row>
      <xdr:rowOff>1121834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549A68D5-9685-C043-9AF4-9355C85DF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58037" y="11855486"/>
          <a:ext cx="1612205" cy="759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106195</xdr:colOff>
      <xdr:row>15</xdr:row>
      <xdr:rowOff>191577</xdr:rowOff>
    </xdr:from>
    <xdr:to>
      <xdr:col>10</xdr:col>
      <xdr:colOff>1717785</xdr:colOff>
      <xdr:row>15</xdr:row>
      <xdr:rowOff>1397000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7346E141-99AA-8D41-8318-F2B6F1986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81862" y="10161077"/>
          <a:ext cx="1611590" cy="1205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236334</xdr:colOff>
      <xdr:row>9</xdr:row>
      <xdr:rowOff>103658</xdr:rowOff>
    </xdr:from>
    <xdr:to>
      <xdr:col>10</xdr:col>
      <xdr:colOff>1443328</xdr:colOff>
      <xdr:row>9</xdr:row>
      <xdr:rowOff>1375833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250FFEA5-8B2C-7E40-A274-ABEE2BCF1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376167" y="3045825"/>
          <a:ext cx="1206994" cy="1272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359833</xdr:colOff>
      <xdr:row>1</xdr:row>
      <xdr:rowOff>105832</xdr:rowOff>
    </xdr:from>
    <xdr:to>
      <xdr:col>10</xdr:col>
      <xdr:colOff>1700695</xdr:colOff>
      <xdr:row>6</xdr:row>
      <xdr:rowOff>254000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B039464C-0959-BF81-960A-08A4D57C2D02}"/>
            </a:ext>
          </a:extLst>
        </xdr:cNvPr>
        <xdr:cNvGrpSpPr/>
      </xdr:nvGrpSpPr>
      <xdr:grpSpPr>
        <a:xfrm>
          <a:off x="18505765" y="514815"/>
          <a:ext cx="1340862" cy="1418168"/>
          <a:chOff x="23685500" y="2963333"/>
          <a:chExt cx="4776610" cy="4976599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294E76CD-A823-6A45-B4B0-7A66208470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23685500" y="2970389"/>
            <a:ext cx="2413000" cy="4969144"/>
          </a:xfrm>
          <a:prstGeom prst="rect">
            <a:avLst/>
          </a:prstGeom>
        </xdr:spPr>
      </xdr:pic>
      <xdr:pic>
        <xdr:nvPicPr>
          <xdr:cNvPr id="7" name="Picture 6">
            <a:extLst>
              <a:ext uri="{FF2B5EF4-FFF2-40B4-BE49-F238E27FC236}">
                <a16:creationId xmlns:a16="http://schemas.microsoft.com/office/drawing/2014/main" id="{6EEA66A2-E2BC-4146-A89D-7F4418AD34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26147889" y="2963333"/>
            <a:ext cx="2314221" cy="4976599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279978</xdr:colOff>
      <xdr:row>21</xdr:row>
      <xdr:rowOff>95858</xdr:rowOff>
    </xdr:from>
    <xdr:to>
      <xdr:col>10</xdr:col>
      <xdr:colOff>1465371</xdr:colOff>
      <xdr:row>21</xdr:row>
      <xdr:rowOff>963280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B9497F2-D999-CB48-B3E8-C4EE0D366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425910" y="16605858"/>
          <a:ext cx="1185393" cy="867422"/>
        </a:xfrm>
        <a:prstGeom prst="rect">
          <a:avLst/>
        </a:prstGeom>
      </xdr:spPr>
    </xdr:pic>
    <xdr:clientData/>
  </xdr:twoCellAnchor>
  <xdr:twoCellAnchor>
    <xdr:from>
      <xdr:col>10</xdr:col>
      <xdr:colOff>197975</xdr:colOff>
      <xdr:row>22</xdr:row>
      <xdr:rowOff>121790</xdr:rowOff>
    </xdr:from>
    <xdr:to>
      <xdr:col>10</xdr:col>
      <xdr:colOff>1487025</xdr:colOff>
      <xdr:row>22</xdr:row>
      <xdr:rowOff>820290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B894B84-31AE-F64D-8B36-ACD2275C4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343907" y="17686536"/>
          <a:ext cx="1289050" cy="698500"/>
        </a:xfrm>
        <a:prstGeom prst="rect">
          <a:avLst/>
        </a:prstGeom>
      </xdr:spPr>
    </xdr:pic>
    <xdr:clientData/>
  </xdr:twoCellAnchor>
  <xdr:twoCellAnchor editAs="oneCell">
    <xdr:from>
      <xdr:col>10</xdr:col>
      <xdr:colOff>710341</xdr:colOff>
      <xdr:row>23</xdr:row>
      <xdr:rowOff>64576</xdr:rowOff>
    </xdr:from>
    <xdr:to>
      <xdr:col>10</xdr:col>
      <xdr:colOff>1107249</xdr:colOff>
      <xdr:row>23</xdr:row>
      <xdr:rowOff>968644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84C991E-B02E-A37C-14B9-D7A00DFC5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856273" y="18684068"/>
          <a:ext cx="396908" cy="904068"/>
        </a:xfrm>
        <a:prstGeom prst="rect">
          <a:avLst/>
        </a:prstGeom>
      </xdr:spPr>
    </xdr:pic>
    <xdr:clientData/>
  </xdr:twoCellAnchor>
  <xdr:twoCellAnchor>
    <xdr:from>
      <xdr:col>10</xdr:col>
      <xdr:colOff>397452</xdr:colOff>
      <xdr:row>27</xdr:row>
      <xdr:rowOff>331644</xdr:rowOff>
    </xdr:from>
    <xdr:to>
      <xdr:col>10</xdr:col>
      <xdr:colOff>1604775</xdr:colOff>
      <xdr:row>27</xdr:row>
      <xdr:rowOff>1177083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D3DA60A9-456D-B040-BAFB-8F236B770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047152" y="14085744"/>
          <a:ext cx="1207323" cy="845439"/>
        </a:xfrm>
        <a:prstGeom prst="rect">
          <a:avLst/>
        </a:prstGeom>
      </xdr:spPr>
    </xdr:pic>
    <xdr:clientData/>
  </xdr:twoCellAnchor>
  <xdr:twoCellAnchor>
    <xdr:from>
      <xdr:col>10</xdr:col>
      <xdr:colOff>110958</xdr:colOff>
      <xdr:row>28</xdr:row>
      <xdr:rowOff>279961</xdr:rowOff>
    </xdr:from>
    <xdr:to>
      <xdr:col>10</xdr:col>
      <xdr:colOff>1704459</xdr:colOff>
      <xdr:row>28</xdr:row>
      <xdr:rowOff>1168400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DFE69AA-184C-2046-A46D-A8D16ACB0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760658" y="15621561"/>
          <a:ext cx="1593501" cy="888439"/>
        </a:xfrm>
        <a:prstGeom prst="rect">
          <a:avLst/>
        </a:prstGeom>
      </xdr:spPr>
    </xdr:pic>
    <xdr:clientData/>
  </xdr:twoCellAnchor>
  <xdr:twoCellAnchor>
    <xdr:from>
      <xdr:col>10</xdr:col>
      <xdr:colOff>134031</xdr:colOff>
      <xdr:row>29</xdr:row>
      <xdr:rowOff>194733</xdr:rowOff>
    </xdr:from>
    <xdr:to>
      <xdr:col>10</xdr:col>
      <xdr:colOff>1634541</xdr:colOff>
      <xdr:row>29</xdr:row>
      <xdr:rowOff>1226949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B38B5D64-A0CF-1549-A5F5-E6CD127FA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279963" y="24453886"/>
          <a:ext cx="1500510" cy="1032216"/>
        </a:xfrm>
        <a:prstGeom prst="rect">
          <a:avLst/>
        </a:prstGeom>
      </xdr:spPr>
    </xdr:pic>
    <xdr:clientData/>
  </xdr:twoCellAnchor>
  <xdr:twoCellAnchor editAs="oneCell">
    <xdr:from>
      <xdr:col>10</xdr:col>
      <xdr:colOff>101600</xdr:colOff>
      <xdr:row>32</xdr:row>
      <xdr:rowOff>279400</xdr:rowOff>
    </xdr:from>
    <xdr:to>
      <xdr:col>10</xdr:col>
      <xdr:colOff>1592503</xdr:colOff>
      <xdr:row>32</xdr:row>
      <xdr:rowOff>1270000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95962D49-564D-D24B-BEAE-C1401BD09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51300" y="21640800"/>
          <a:ext cx="1490903" cy="990600"/>
        </a:xfrm>
        <a:prstGeom prst="rect">
          <a:avLst/>
        </a:prstGeom>
      </xdr:spPr>
    </xdr:pic>
    <xdr:clientData/>
  </xdr:twoCellAnchor>
  <xdr:twoCellAnchor editAs="oneCell">
    <xdr:from>
      <xdr:col>10</xdr:col>
      <xdr:colOff>482600</xdr:colOff>
      <xdr:row>31</xdr:row>
      <xdr:rowOff>127000</xdr:rowOff>
    </xdr:from>
    <xdr:to>
      <xdr:col>10</xdr:col>
      <xdr:colOff>1287530</xdr:colOff>
      <xdr:row>31</xdr:row>
      <xdr:rowOff>1397000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AF351FAF-C0EA-444A-8597-795278232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132300" y="20066000"/>
          <a:ext cx="804930" cy="127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603985</xdr:colOff>
      <xdr:row>30</xdr:row>
      <xdr:rowOff>56415</xdr:rowOff>
    </xdr:from>
    <xdr:to>
      <xdr:col>10</xdr:col>
      <xdr:colOff>1053365</xdr:colOff>
      <xdr:row>30</xdr:row>
      <xdr:rowOff>1447065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9D413682-9524-1746-B9AB-AE4EFF96F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253685" y="18573015"/>
          <a:ext cx="449380" cy="1390650"/>
        </a:xfrm>
        <a:prstGeom prst="rect">
          <a:avLst/>
        </a:prstGeom>
      </xdr:spPr>
    </xdr:pic>
    <xdr:clientData/>
  </xdr:twoCellAnchor>
  <xdr:twoCellAnchor editAs="oneCell">
    <xdr:from>
      <xdr:col>10</xdr:col>
      <xdr:colOff>215254</xdr:colOff>
      <xdr:row>18</xdr:row>
      <xdr:rowOff>150678</xdr:rowOff>
    </xdr:from>
    <xdr:to>
      <xdr:col>10</xdr:col>
      <xdr:colOff>1510654</xdr:colOff>
      <xdr:row>18</xdr:row>
      <xdr:rowOff>1420678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6C486F8D-414E-942A-FC13-939ABA05F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361186" y="14443559"/>
          <a:ext cx="1295400" cy="127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150678</xdr:colOff>
      <xdr:row>24</xdr:row>
      <xdr:rowOff>193728</xdr:rowOff>
    </xdr:from>
    <xdr:to>
      <xdr:col>10</xdr:col>
      <xdr:colOff>1634233</xdr:colOff>
      <xdr:row>24</xdr:row>
      <xdr:rowOff>1356101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20584F8E-0774-182A-40E0-D20E21BD5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96610" y="19867965"/>
          <a:ext cx="1483555" cy="116237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207818</xdr:colOff>
      <xdr:row>0</xdr:row>
      <xdr:rowOff>92364</xdr:rowOff>
    </xdr:from>
    <xdr:to>
      <xdr:col>12</xdr:col>
      <xdr:colOff>591015</xdr:colOff>
      <xdr:row>1</xdr:row>
      <xdr:rowOff>2492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A6EACE8-6DE5-9046-9E4D-2AF3C641E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42218" y="92364"/>
          <a:ext cx="1957997" cy="303828"/>
        </a:xfrm>
        <a:prstGeom prst="rect">
          <a:avLst/>
        </a:prstGeom>
      </xdr:spPr>
    </xdr:pic>
    <xdr:clientData/>
  </xdr:twoCellAnchor>
  <xdr:twoCellAnchor editAs="oneCell">
    <xdr:from>
      <xdr:col>1</xdr:col>
      <xdr:colOff>691445</xdr:colOff>
      <xdr:row>8</xdr:row>
      <xdr:rowOff>70555</xdr:rowOff>
    </xdr:from>
    <xdr:to>
      <xdr:col>4</xdr:col>
      <xdr:colOff>649111</xdr:colOff>
      <xdr:row>37</xdr:row>
      <xdr:rowOff>129032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4CF2CD6-7F59-374D-AED3-187333073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78845" y="2153355"/>
          <a:ext cx="2408766" cy="4846377"/>
        </a:xfrm>
        <a:prstGeom prst="rect">
          <a:avLst/>
        </a:prstGeom>
      </xdr:spPr>
    </xdr:pic>
    <xdr:clientData/>
  </xdr:twoCellAnchor>
  <xdr:twoCellAnchor editAs="oneCell">
    <xdr:from>
      <xdr:col>8</xdr:col>
      <xdr:colOff>423333</xdr:colOff>
      <xdr:row>8</xdr:row>
      <xdr:rowOff>42333</xdr:rowOff>
    </xdr:from>
    <xdr:to>
      <xdr:col>11</xdr:col>
      <xdr:colOff>366887</xdr:colOff>
      <xdr:row>37</xdr:row>
      <xdr:rowOff>108265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7CB5C80-C8B0-2441-B06A-3B79BC45D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82933" y="2125133"/>
          <a:ext cx="2305754" cy="485383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0</xdr:colOff>
      <xdr:row>0</xdr:row>
      <xdr:rowOff>0</xdr:rowOff>
    </xdr:from>
    <xdr:ext cx="1912200" cy="296333"/>
    <xdr:pic>
      <xdr:nvPicPr>
        <xdr:cNvPr id="2" name="Picture 1">
          <a:extLst>
            <a:ext uri="{FF2B5EF4-FFF2-40B4-BE49-F238E27FC236}">
              <a16:creationId xmlns:a16="http://schemas.microsoft.com/office/drawing/2014/main" id="{D0D54B85-00B0-5645-BF5F-C55DDF002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1000" y="0"/>
          <a:ext cx="1912200" cy="296333"/>
        </a:xfrm>
        <a:prstGeom prst="rect">
          <a:avLst/>
        </a:prstGeom>
      </xdr:spPr>
    </xdr:pic>
    <xdr:clientData/>
  </xdr:oneCellAnchor>
  <xdr:twoCellAnchor>
    <xdr:from>
      <xdr:col>0</xdr:col>
      <xdr:colOff>113278</xdr:colOff>
      <xdr:row>22</xdr:row>
      <xdr:rowOff>71517</xdr:rowOff>
    </xdr:from>
    <xdr:to>
      <xdr:col>12</xdr:col>
      <xdr:colOff>528144</xdr:colOff>
      <xdr:row>70</xdr:row>
      <xdr:rowOff>17684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CD65A8D1-2802-5444-9823-5FF0BFD9F353}"/>
            </a:ext>
          </a:extLst>
        </xdr:cNvPr>
        <xdr:cNvGrpSpPr/>
      </xdr:nvGrpSpPr>
      <xdr:grpSpPr>
        <a:xfrm>
          <a:off x="113278" y="5189427"/>
          <a:ext cx="9721881" cy="8172735"/>
          <a:chOff x="135467" y="3186007"/>
          <a:chExt cx="10023411" cy="7899671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F5FAE935-694D-A8C2-129B-B6472682A5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3522134" y="3186007"/>
            <a:ext cx="3260923" cy="7861737"/>
          </a:xfrm>
          <a:prstGeom prst="rect">
            <a:avLst/>
          </a:prstGeom>
        </xdr:spPr>
      </xdr:pic>
      <xdr:pic>
        <xdr:nvPicPr>
          <xdr:cNvPr id="5" name="Picture 4">
            <a:extLst>
              <a:ext uri="{FF2B5EF4-FFF2-40B4-BE49-F238E27FC236}">
                <a16:creationId xmlns:a16="http://schemas.microsoft.com/office/drawing/2014/main" id="{8004B851-EF7B-A944-FCD4-9C86FC7082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6841067" y="3202940"/>
            <a:ext cx="3317811" cy="7844806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074C4288-454C-F0BD-E53D-FC19A28EAE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35467" y="3237078"/>
            <a:ext cx="3327400" cy="784860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113971</xdr:colOff>
      <xdr:row>206</xdr:row>
      <xdr:rowOff>88694</xdr:rowOff>
    </xdr:from>
    <xdr:to>
      <xdr:col>11</xdr:col>
      <xdr:colOff>272429</xdr:colOff>
      <xdr:row>253</xdr:row>
      <xdr:rowOff>122008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08C51A0B-208F-6B4F-82BF-B24E5C1635F3}"/>
            </a:ext>
          </a:extLst>
        </xdr:cNvPr>
        <xdr:cNvGrpSpPr/>
      </xdr:nvGrpSpPr>
      <xdr:grpSpPr>
        <a:xfrm>
          <a:off x="985911" y="36634366"/>
          <a:ext cx="7911145" cy="8051373"/>
          <a:chOff x="127000" y="18097499"/>
          <a:chExt cx="7811745" cy="7524751"/>
        </a:xfrm>
      </xdr:grpSpPr>
      <xdr:pic>
        <xdr:nvPicPr>
          <xdr:cNvPr id="8" name="Picture 7">
            <a:extLst>
              <a:ext uri="{FF2B5EF4-FFF2-40B4-BE49-F238E27FC236}">
                <a16:creationId xmlns:a16="http://schemas.microsoft.com/office/drawing/2014/main" id="{5E3063E8-E19E-3595-AF4F-9925E1D954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365375" y="18097499"/>
            <a:ext cx="5573370" cy="7524751"/>
          </a:xfrm>
          <a:prstGeom prst="rect">
            <a:avLst/>
          </a:prstGeom>
        </xdr:spPr>
      </xdr:pic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42262660-B614-629B-583B-DE936E94884A}"/>
              </a:ext>
            </a:extLst>
          </xdr:cNvPr>
          <xdr:cNvSpPr txBox="1"/>
        </xdr:nvSpPr>
        <xdr:spPr>
          <a:xfrm>
            <a:off x="127000" y="20399375"/>
            <a:ext cx="4175125" cy="1428750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400">
                <a:latin typeface="Aptos" panose="020B0004020202020204" pitchFamily="34" charset="0"/>
              </a:rPr>
              <a:t>7) Waistband seam has been stretched out - Seam is puckering &amp; wavy</a:t>
            </a:r>
          </a:p>
          <a:p>
            <a:pPr algn="ctr"/>
            <a:endParaRPr lang="en-US" sz="1400">
              <a:latin typeface="Aptos" panose="020B0004020202020204" pitchFamily="34" charset="0"/>
            </a:endParaRPr>
          </a:p>
          <a:p>
            <a:pPr algn="ctr"/>
            <a:r>
              <a:rPr lang="en-US" sz="1400">
                <a:solidFill>
                  <a:srgbClr val="ED0000"/>
                </a:solidFill>
                <a:latin typeface="Aptos" panose="020B0004020202020204" pitchFamily="34" charset="0"/>
              </a:rPr>
              <a:t>Improve workmanship to ensure operator is not stretching waistband when joining to body</a:t>
            </a:r>
          </a:p>
        </xdr:txBody>
      </xdr:sp>
      <xdr:cxnSp macro="">
        <xdr:nvCxnSpPr>
          <xdr:cNvPr id="10" name="Straight Arrow Connector 9">
            <a:extLst>
              <a:ext uri="{FF2B5EF4-FFF2-40B4-BE49-F238E27FC236}">
                <a16:creationId xmlns:a16="http://schemas.microsoft.com/office/drawing/2014/main" id="{944B1823-C458-F3CD-3DED-75680DC9DBF0}"/>
              </a:ext>
            </a:extLst>
          </xdr:cNvPr>
          <xdr:cNvCxnSpPr/>
        </xdr:nvCxnSpPr>
        <xdr:spPr>
          <a:xfrm flipV="1">
            <a:off x="2825750" y="19415125"/>
            <a:ext cx="809625" cy="1000125"/>
          </a:xfrm>
          <a:prstGeom prst="straightConnector1">
            <a:avLst/>
          </a:prstGeom>
          <a:ln w="254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oneCellAnchor>
    <xdr:from>
      <xdr:col>0</xdr:col>
      <xdr:colOff>741996</xdr:colOff>
      <xdr:row>73</xdr:row>
      <xdr:rowOff>10516</xdr:rowOff>
    </xdr:from>
    <xdr:ext cx="8615900" cy="6698074"/>
    <xdr:pic>
      <xdr:nvPicPr>
        <xdr:cNvPr id="11" name="Picture 10">
          <a:extLst>
            <a:ext uri="{FF2B5EF4-FFF2-40B4-BE49-F238E27FC236}">
              <a16:creationId xmlns:a16="http://schemas.microsoft.com/office/drawing/2014/main" id="{ADE71D0F-93F4-E744-84EA-E3A3DEC3B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1996" y="11841569"/>
          <a:ext cx="8615900" cy="6698074"/>
        </a:xfrm>
        <a:prstGeom prst="rect">
          <a:avLst/>
        </a:prstGeom>
      </xdr:spPr>
    </xdr:pic>
    <xdr:clientData/>
  </xdr:oneCellAnchor>
  <xdr:twoCellAnchor>
    <xdr:from>
      <xdr:col>2</xdr:col>
      <xdr:colOff>349250</xdr:colOff>
      <xdr:row>219</xdr:row>
      <xdr:rowOff>79375</xdr:rowOff>
    </xdr:from>
    <xdr:to>
      <xdr:col>2</xdr:col>
      <xdr:colOff>857250</xdr:colOff>
      <xdr:row>220</xdr:row>
      <xdr:rowOff>142875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EB3C915E-A753-D74C-9E56-CB6BC824E63D}"/>
            </a:ext>
          </a:extLst>
        </xdr:cNvPr>
        <xdr:cNvSpPr/>
      </xdr:nvSpPr>
      <xdr:spPr>
        <a:xfrm>
          <a:off x="1695450" y="29467175"/>
          <a:ext cx="317500" cy="22860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>
              <a:solidFill>
                <a:schemeClr val="tx1"/>
              </a:solidFill>
              <a:latin typeface="Aptos" panose="020B0004020202020204" pitchFamily="34" charset="0"/>
            </a:rPr>
            <a:t>6)</a:t>
          </a:r>
          <a:endParaRPr lang="en-US" sz="1400">
            <a:solidFill>
              <a:srgbClr val="ED0000"/>
            </a:solidFill>
            <a:latin typeface="Aptos" panose="020B0004020202020204" pitchFamily="34" charset="0"/>
          </a:endParaRPr>
        </a:p>
      </xdr:txBody>
    </xdr:sp>
    <xdr:clientData/>
  </xdr:twoCellAnchor>
  <xdr:oneCellAnchor>
    <xdr:from>
      <xdr:col>0</xdr:col>
      <xdr:colOff>260662</xdr:colOff>
      <xdr:row>160</xdr:row>
      <xdr:rowOff>2990</xdr:rowOff>
    </xdr:from>
    <xdr:ext cx="9490658" cy="6159500"/>
    <xdr:pic>
      <xdr:nvPicPr>
        <xdr:cNvPr id="13" name="Picture 12">
          <a:extLst>
            <a:ext uri="{FF2B5EF4-FFF2-40B4-BE49-F238E27FC236}">
              <a16:creationId xmlns:a16="http://schemas.microsoft.com/office/drawing/2014/main" id="{AB453869-4F53-6149-A43B-595D73AF5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60662" y="23464569"/>
          <a:ext cx="9490658" cy="6159500"/>
        </a:xfrm>
        <a:prstGeom prst="rect">
          <a:avLst/>
        </a:prstGeom>
      </xdr:spPr>
    </xdr:pic>
    <xdr:clientData/>
  </xdr:oneCellAnchor>
  <xdr:twoCellAnchor>
    <xdr:from>
      <xdr:col>3</xdr:col>
      <xdr:colOff>362857</xdr:colOff>
      <xdr:row>83</xdr:row>
      <xdr:rowOff>127000</xdr:rowOff>
    </xdr:from>
    <xdr:to>
      <xdr:col>5</xdr:col>
      <xdr:colOff>308429</xdr:colOff>
      <xdr:row>83</xdr:row>
      <xdr:rowOff>127000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F302E221-31F6-9690-A3A9-5269334AA99B}"/>
            </a:ext>
          </a:extLst>
        </xdr:cNvPr>
        <xdr:cNvCxnSpPr/>
      </xdr:nvCxnSpPr>
      <xdr:spPr>
        <a:xfrm flipH="1">
          <a:off x="3302000" y="15240000"/>
          <a:ext cx="1106715" cy="0"/>
        </a:xfrm>
        <a:prstGeom prst="line">
          <a:avLst/>
        </a:prstGeom>
        <a:ln w="254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914400</xdr:colOff>
      <xdr:row>114</xdr:row>
      <xdr:rowOff>101600</xdr:rowOff>
    </xdr:from>
    <xdr:to>
      <xdr:col>7</xdr:col>
      <xdr:colOff>812800</xdr:colOff>
      <xdr:row>159</xdr:row>
      <xdr:rowOff>14846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7F63E33-5810-63EE-1CA1-20E6D9039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717800" y="21767800"/>
          <a:ext cx="3606800" cy="7888846"/>
        </a:xfrm>
        <a:prstGeom prst="rect">
          <a:avLst/>
        </a:prstGeom>
      </xdr:spPr>
    </xdr:pic>
    <xdr:clientData/>
  </xdr:twoCellAnchor>
  <xdr:twoCellAnchor>
    <xdr:from>
      <xdr:col>6</xdr:col>
      <xdr:colOff>533400</xdr:colOff>
      <xdr:row>87</xdr:row>
      <xdr:rowOff>0</xdr:rowOff>
    </xdr:from>
    <xdr:to>
      <xdr:col>8</xdr:col>
      <xdr:colOff>279400</xdr:colOff>
      <xdr:row>118</xdr:row>
      <xdr:rowOff>101600</xdr:rowOff>
    </xdr:to>
    <xdr:cxnSp macro="">
      <xdr:nvCxnSpPr>
        <xdr:cNvPr id="30" name="Straight Arrow Connector 29">
          <a:extLst>
            <a:ext uri="{FF2B5EF4-FFF2-40B4-BE49-F238E27FC236}">
              <a16:creationId xmlns:a16="http://schemas.microsoft.com/office/drawing/2014/main" id="{1A8690B7-9B0C-A765-E140-53468CDFE861}"/>
            </a:ext>
          </a:extLst>
        </xdr:cNvPr>
        <xdr:cNvCxnSpPr/>
      </xdr:nvCxnSpPr>
      <xdr:spPr>
        <a:xfrm flipH="1">
          <a:off x="5359400" y="16865600"/>
          <a:ext cx="1524000" cy="56134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381000</xdr:colOff>
      <xdr:row>84</xdr:row>
      <xdr:rowOff>50800</xdr:rowOff>
    </xdr:from>
    <xdr:to>
      <xdr:col>4</xdr:col>
      <xdr:colOff>50800</xdr:colOff>
      <xdr:row>120</xdr:row>
      <xdr:rowOff>0</xdr:rowOff>
    </xdr:to>
    <xdr:cxnSp macro="">
      <xdr:nvCxnSpPr>
        <xdr:cNvPr id="31" name="Straight Arrow Connector 30">
          <a:extLst>
            <a:ext uri="{FF2B5EF4-FFF2-40B4-BE49-F238E27FC236}">
              <a16:creationId xmlns:a16="http://schemas.microsoft.com/office/drawing/2014/main" id="{9CB06B96-98A1-324D-A82E-28D31A0D15A7}"/>
            </a:ext>
          </a:extLst>
        </xdr:cNvPr>
        <xdr:cNvCxnSpPr/>
      </xdr:nvCxnSpPr>
      <xdr:spPr>
        <a:xfrm>
          <a:off x="2184400" y="16383000"/>
          <a:ext cx="1320800" cy="635000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0</xdr:row>
      <xdr:rowOff>0</xdr:rowOff>
    </xdr:from>
    <xdr:to>
      <xdr:col>12</xdr:col>
      <xdr:colOff>578700</xdr:colOff>
      <xdr:row>0</xdr:row>
      <xdr:rowOff>296333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AE1BE51-B9E3-F341-B5BC-12FA0278B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0"/>
          <a:ext cx="1924900" cy="296333"/>
        </a:xfrm>
        <a:prstGeom prst="rect">
          <a:avLst/>
        </a:prstGeom>
      </xdr:spPr>
    </xdr:pic>
    <xdr:clientData/>
  </xdr:twoCellAnchor>
  <xdr:twoCellAnchor>
    <xdr:from>
      <xdr:col>0</xdr:col>
      <xdr:colOff>89958</xdr:colOff>
      <xdr:row>10</xdr:row>
      <xdr:rowOff>84666</xdr:rowOff>
    </xdr:from>
    <xdr:to>
      <xdr:col>12</xdr:col>
      <xdr:colOff>1464826</xdr:colOff>
      <xdr:row>49</xdr:row>
      <xdr:rowOff>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C7FD5F2B-71F1-BD44-A6AA-ED1145ED0F95}"/>
            </a:ext>
          </a:extLst>
        </xdr:cNvPr>
        <xdr:cNvGrpSpPr/>
      </xdr:nvGrpSpPr>
      <xdr:grpSpPr>
        <a:xfrm>
          <a:off x="89958" y="6434666"/>
          <a:ext cx="10569668" cy="5909734"/>
          <a:chOff x="211668" y="2772832"/>
          <a:chExt cx="16343198" cy="10058401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10A4D6FA-9B28-1D5A-7162-A646FD50F3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211668" y="2772832"/>
            <a:ext cx="4215627" cy="10058400"/>
          </a:xfrm>
          <a:prstGeom prst="rect">
            <a:avLst/>
          </a:prstGeom>
        </xdr:spPr>
      </xdr:pic>
      <xdr:pic>
        <xdr:nvPicPr>
          <xdr:cNvPr id="5" name="Picture 4">
            <a:extLst>
              <a:ext uri="{FF2B5EF4-FFF2-40B4-BE49-F238E27FC236}">
                <a16:creationId xmlns:a16="http://schemas.microsoft.com/office/drawing/2014/main" id="{970D7F09-A5B0-BD76-DF25-D5BF176D7C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4466168" y="2772832"/>
            <a:ext cx="3646440" cy="10058400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4D90628C-B242-F67F-9967-84D05B560E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149167" y="2772833"/>
            <a:ext cx="4698306" cy="10058400"/>
          </a:xfrm>
          <a:prstGeom prst="rect">
            <a:avLst/>
          </a:prstGeom>
        </xdr:spPr>
      </xdr:pic>
      <xdr:pic>
        <xdr:nvPicPr>
          <xdr:cNvPr id="7" name="Picture 6">
            <a:extLst>
              <a:ext uri="{FF2B5EF4-FFF2-40B4-BE49-F238E27FC236}">
                <a16:creationId xmlns:a16="http://schemas.microsoft.com/office/drawing/2014/main" id="{681BF771-DDE4-72B4-8F52-D4C0411A78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2911666" y="2772833"/>
            <a:ext cx="3643200" cy="10058400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571499</xdr:colOff>
      <xdr:row>50</xdr:row>
      <xdr:rowOff>63500</xdr:rowOff>
    </xdr:from>
    <xdr:to>
      <xdr:col>12</xdr:col>
      <xdr:colOff>1291166</xdr:colOff>
      <xdr:row>99</xdr:row>
      <xdr:rowOff>31750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6B76BFCF-B86E-68F2-8FB8-B78AD2F30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44624" y="9064625"/>
          <a:ext cx="9038167" cy="77470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</xdr:row>
      <xdr:rowOff>63500</xdr:rowOff>
    </xdr:from>
    <xdr:to>
      <xdr:col>12</xdr:col>
      <xdr:colOff>1413786</xdr:colOff>
      <xdr:row>149</xdr:row>
      <xdr:rowOff>79375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CAE096B0-CF50-96A9-0B77-056C87A6D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500" y="17002125"/>
          <a:ext cx="10541911" cy="7794625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150</xdr:row>
      <xdr:rowOff>127000</xdr:rowOff>
    </xdr:from>
    <xdr:ext cx="10412972" cy="7747000"/>
    <xdr:pic>
      <xdr:nvPicPr>
        <xdr:cNvPr id="111" name="Picture 110">
          <a:extLst>
            <a:ext uri="{FF2B5EF4-FFF2-40B4-BE49-F238E27FC236}">
              <a16:creationId xmlns:a16="http://schemas.microsoft.com/office/drawing/2014/main" id="{122E4BD7-C68E-324D-98DE-80EB0729F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5250" y="25003125"/>
          <a:ext cx="10412972" cy="7747000"/>
        </a:xfrm>
        <a:prstGeom prst="rect">
          <a:avLst/>
        </a:prstGeom>
      </xdr:spPr>
    </xdr:pic>
    <xdr:clientData/>
  </xdr:oneCellAnchor>
  <xdr:oneCellAnchor>
    <xdr:from>
      <xdr:col>0</xdr:col>
      <xdr:colOff>158750</xdr:colOff>
      <xdr:row>201</xdr:row>
      <xdr:rowOff>15875</xdr:rowOff>
    </xdr:from>
    <xdr:ext cx="10541000" cy="7588250"/>
    <xdr:pic>
      <xdr:nvPicPr>
        <xdr:cNvPr id="135" name="Picture 134">
          <a:extLst>
            <a:ext uri="{FF2B5EF4-FFF2-40B4-BE49-F238E27FC236}">
              <a16:creationId xmlns:a16="http://schemas.microsoft.com/office/drawing/2014/main" id="{2A52A4B0-CD78-4945-8AFC-D2D594CE8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8750" y="33035875"/>
          <a:ext cx="10541000" cy="7588250"/>
        </a:xfrm>
        <a:prstGeom prst="rect">
          <a:avLst/>
        </a:prstGeom>
      </xdr:spPr>
    </xdr:pic>
    <xdr:clientData/>
  </xdr:oneCellAnchor>
  <xdr:twoCellAnchor editAs="oneCell">
    <xdr:from>
      <xdr:col>0</xdr:col>
      <xdr:colOff>111125</xdr:colOff>
      <xdr:row>250</xdr:row>
      <xdr:rowOff>95250</xdr:rowOff>
    </xdr:from>
    <xdr:to>
      <xdr:col>7</xdr:col>
      <xdr:colOff>530737</xdr:colOff>
      <xdr:row>299</xdr:row>
      <xdr:rowOff>47625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2C03F3DB-3D7A-D7B5-9B98-5AAA37DEE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1125" y="40941625"/>
          <a:ext cx="5848862" cy="77787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0</xdr:row>
      <xdr:rowOff>0</xdr:rowOff>
    </xdr:from>
    <xdr:to>
      <xdr:col>12</xdr:col>
      <xdr:colOff>578700</xdr:colOff>
      <xdr:row>0</xdr:row>
      <xdr:rowOff>296333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A9FBCCD-43D1-8843-A1CB-38C8CBF0D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0"/>
          <a:ext cx="1924900" cy="29633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0</xdr:colOff>
      <xdr:row>0</xdr:row>
      <xdr:rowOff>0</xdr:rowOff>
    </xdr:from>
    <xdr:ext cx="1920587" cy="296333"/>
    <xdr:pic>
      <xdr:nvPicPr>
        <xdr:cNvPr id="2" name="Picture 1">
          <a:extLst>
            <a:ext uri="{FF2B5EF4-FFF2-40B4-BE49-F238E27FC236}">
              <a16:creationId xmlns:a16="http://schemas.microsoft.com/office/drawing/2014/main" id="{8928C001-4DCB-F540-9722-C4DBC6528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1000" y="0"/>
          <a:ext cx="1920587" cy="296333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18</xdr:row>
      <xdr:rowOff>57112</xdr:rowOff>
    </xdr:from>
    <xdr:to>
      <xdr:col>12</xdr:col>
      <xdr:colOff>1183580</xdr:colOff>
      <xdr:row>52</xdr:row>
      <xdr:rowOff>162145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714BCB4C-592D-7B4B-B38C-9976F8055797}"/>
            </a:ext>
          </a:extLst>
        </xdr:cNvPr>
        <xdr:cNvGrpSpPr/>
      </xdr:nvGrpSpPr>
      <xdr:grpSpPr>
        <a:xfrm>
          <a:off x="0" y="4255168"/>
          <a:ext cx="10249969" cy="6102255"/>
          <a:chOff x="486833" y="2963334"/>
          <a:chExt cx="18786690" cy="10079567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2C9CC214-08DA-E2A2-2837-4ACC567BE6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86833" y="2963334"/>
            <a:ext cx="5368460" cy="10058400"/>
          </a:xfrm>
          <a:prstGeom prst="rect">
            <a:avLst/>
          </a:prstGeom>
        </xdr:spPr>
      </xdr:pic>
      <xdr:pic>
        <xdr:nvPicPr>
          <xdr:cNvPr id="5" name="Picture 4">
            <a:extLst>
              <a:ext uri="{FF2B5EF4-FFF2-40B4-BE49-F238E27FC236}">
                <a16:creationId xmlns:a16="http://schemas.microsoft.com/office/drawing/2014/main" id="{733FA2DA-BB68-6177-FA2E-303B740722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5926667" y="2984500"/>
            <a:ext cx="4249355" cy="10058400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410E5873-D95A-3095-E85A-095ACB0834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0244667" y="2984500"/>
            <a:ext cx="4876628" cy="10058400"/>
          </a:xfrm>
          <a:prstGeom prst="rect">
            <a:avLst/>
          </a:prstGeom>
        </xdr:spPr>
      </xdr:pic>
      <xdr:pic>
        <xdr:nvPicPr>
          <xdr:cNvPr id="7" name="Picture 6">
            <a:extLst>
              <a:ext uri="{FF2B5EF4-FFF2-40B4-BE49-F238E27FC236}">
                <a16:creationId xmlns:a16="http://schemas.microsoft.com/office/drawing/2014/main" id="{1DB942EB-D167-2E19-3020-506618DE72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5155333" y="2984501"/>
            <a:ext cx="4118190" cy="10058400"/>
          </a:xfrm>
          <a:prstGeom prst="rect">
            <a:avLst/>
          </a:prstGeom>
        </xdr:spPr>
      </xdr:pic>
    </xdr:grpSp>
    <xdr:clientData/>
  </xdr:twoCellAnchor>
  <xdr:oneCellAnchor>
    <xdr:from>
      <xdr:col>0</xdr:col>
      <xdr:colOff>155758</xdr:colOff>
      <xdr:row>55</xdr:row>
      <xdr:rowOff>111078</xdr:rowOff>
    </xdr:from>
    <xdr:ext cx="9992261" cy="7891030"/>
    <xdr:pic>
      <xdr:nvPicPr>
        <xdr:cNvPr id="8" name="Picture 7">
          <a:extLst>
            <a:ext uri="{FF2B5EF4-FFF2-40B4-BE49-F238E27FC236}">
              <a16:creationId xmlns:a16="http://schemas.microsoft.com/office/drawing/2014/main" id="{339BF8B8-70B5-A141-8AE1-FD06DBF18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5758" y="10395996"/>
          <a:ext cx="9992261" cy="7891030"/>
        </a:xfrm>
        <a:prstGeom prst="rect">
          <a:avLst/>
        </a:prstGeom>
      </xdr:spPr>
    </xdr:pic>
    <xdr:clientData/>
  </xdr:oneCellAnchor>
  <xdr:oneCellAnchor>
    <xdr:from>
      <xdr:col>0</xdr:col>
      <xdr:colOff>107830</xdr:colOff>
      <xdr:row>106</xdr:row>
      <xdr:rowOff>147151</xdr:rowOff>
    </xdr:from>
    <xdr:ext cx="10160000" cy="6909734"/>
    <xdr:pic>
      <xdr:nvPicPr>
        <xdr:cNvPr id="9" name="Picture 8">
          <a:extLst>
            <a:ext uri="{FF2B5EF4-FFF2-40B4-BE49-F238E27FC236}">
              <a16:creationId xmlns:a16="http://schemas.microsoft.com/office/drawing/2014/main" id="{1182CE1B-8415-D549-8BDC-B9DB3D8F9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830" y="19748283"/>
          <a:ext cx="10160000" cy="6909734"/>
        </a:xfrm>
        <a:prstGeom prst="rect">
          <a:avLst/>
        </a:prstGeom>
      </xdr:spPr>
    </xdr:pic>
    <xdr:clientData/>
  </xdr:oneCellAnchor>
  <xdr:oneCellAnchor>
    <xdr:from>
      <xdr:col>1</xdr:col>
      <xdr:colOff>718868</xdr:colOff>
      <xdr:row>151</xdr:row>
      <xdr:rowOff>119811</xdr:rowOff>
    </xdr:from>
    <xdr:ext cx="6457829" cy="8214556"/>
    <xdr:pic>
      <xdr:nvPicPr>
        <xdr:cNvPr id="10" name="Picture 9">
          <a:extLst>
            <a:ext uri="{FF2B5EF4-FFF2-40B4-BE49-F238E27FC236}">
              <a16:creationId xmlns:a16="http://schemas.microsoft.com/office/drawing/2014/main" id="{D409C35E-98C1-674D-8D0D-7EE0A2950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93491" y="31702075"/>
          <a:ext cx="6457829" cy="8214556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118534</xdr:colOff>
      <xdr:row>0</xdr:row>
      <xdr:rowOff>50800</xdr:rowOff>
    </xdr:from>
    <xdr:ext cx="1939012" cy="296333"/>
    <xdr:pic>
      <xdr:nvPicPr>
        <xdr:cNvPr id="2" name="Picture 1">
          <a:extLst>
            <a:ext uri="{FF2B5EF4-FFF2-40B4-BE49-F238E27FC236}">
              <a16:creationId xmlns:a16="http://schemas.microsoft.com/office/drawing/2014/main" id="{657A416F-FA0E-4C4A-A590-04011F399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834" y="50800"/>
          <a:ext cx="1939012" cy="296333"/>
        </a:xfrm>
        <a:prstGeom prst="rect">
          <a:avLst/>
        </a:prstGeom>
      </xdr:spPr>
    </xdr:pic>
    <xdr:clientData/>
  </xdr:oneCellAnchor>
  <xdr:twoCellAnchor>
    <xdr:from>
      <xdr:col>13</xdr:col>
      <xdr:colOff>395110</xdr:colOff>
      <xdr:row>1</xdr:row>
      <xdr:rowOff>70556</xdr:rowOff>
    </xdr:from>
    <xdr:to>
      <xdr:col>15</xdr:col>
      <xdr:colOff>416266</xdr:colOff>
      <xdr:row>7</xdr:row>
      <xdr:rowOff>183444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C1FA03D4-1FAD-8F45-A28D-BAA0A4B67FA7}"/>
            </a:ext>
          </a:extLst>
        </xdr:cNvPr>
        <xdr:cNvGrpSpPr/>
      </xdr:nvGrpSpPr>
      <xdr:grpSpPr>
        <a:xfrm>
          <a:off x="11782777" y="479778"/>
          <a:ext cx="1516933" cy="1580444"/>
          <a:chOff x="23685500" y="2963333"/>
          <a:chExt cx="4776610" cy="4976599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01109485-FEAD-7088-3B90-04E243001D4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85500" y="2970389"/>
            <a:ext cx="2413000" cy="4969144"/>
          </a:xfrm>
          <a:prstGeom prst="rect">
            <a:avLst/>
          </a:prstGeom>
        </xdr:spPr>
      </xdr:pic>
      <xdr:pic>
        <xdr:nvPicPr>
          <xdr:cNvPr id="5" name="Picture 4">
            <a:extLst>
              <a:ext uri="{FF2B5EF4-FFF2-40B4-BE49-F238E27FC236}">
                <a16:creationId xmlns:a16="http://schemas.microsoft.com/office/drawing/2014/main" id="{01A5B6B8-87BF-DBA0-5FA5-1D579110E0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47889" y="2963333"/>
            <a:ext cx="2314221" cy="4976599"/>
          </a:xfrm>
          <a:prstGeom prst="rect">
            <a:avLst/>
          </a:prstGeom>
        </xdr:spPr>
      </xdr:pic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207818</xdr:colOff>
      <xdr:row>0</xdr:row>
      <xdr:rowOff>80818</xdr:rowOff>
    </xdr:from>
    <xdr:to>
      <xdr:col>16</xdr:col>
      <xdr:colOff>167682</xdr:colOff>
      <xdr:row>0</xdr:row>
      <xdr:rowOff>375611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7B56CD3-133C-488B-BFCC-8348DC0EC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40273" y="80818"/>
          <a:ext cx="1814834" cy="29633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239059</xdr:colOff>
      <xdr:row>0</xdr:row>
      <xdr:rowOff>59765</xdr:rowOff>
    </xdr:from>
    <xdr:to>
      <xdr:col>11</xdr:col>
      <xdr:colOff>1441304</xdr:colOff>
      <xdr:row>0</xdr:row>
      <xdr:rowOff>356098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F24B27F-5AE5-46F4-A403-93BC92E7E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42941" y="59765"/>
          <a:ext cx="1814834" cy="296333"/>
        </a:xfrm>
        <a:prstGeom prst="rect">
          <a:avLst/>
        </a:prstGeom>
      </xdr:spPr>
    </xdr:pic>
    <xdr:clientData/>
  </xdr:twoCellAnchor>
  <xdr:twoCellAnchor>
    <xdr:from>
      <xdr:col>0</xdr:col>
      <xdr:colOff>149411</xdr:colOff>
      <xdr:row>10</xdr:row>
      <xdr:rowOff>104587</xdr:rowOff>
    </xdr:from>
    <xdr:to>
      <xdr:col>3</xdr:col>
      <xdr:colOff>418352</xdr:colOff>
      <xdr:row>49</xdr:row>
      <xdr:rowOff>86400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95F0A23-42AB-424D-8ED1-8FDDB164D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411" y="2584822"/>
          <a:ext cx="3346823" cy="7556990"/>
        </a:xfrm>
        <a:prstGeom prst="rect">
          <a:avLst/>
        </a:prstGeom>
      </xdr:spPr>
    </xdr:pic>
    <xdr:clientData/>
  </xdr:twoCellAnchor>
  <xdr:twoCellAnchor>
    <xdr:from>
      <xdr:col>3</xdr:col>
      <xdr:colOff>463177</xdr:colOff>
      <xdr:row>10</xdr:row>
      <xdr:rowOff>119529</xdr:rowOff>
    </xdr:from>
    <xdr:to>
      <xdr:col>9</xdr:col>
      <xdr:colOff>273049</xdr:colOff>
      <xdr:row>39</xdr:row>
      <xdr:rowOff>149412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81AD1A02-FD6F-9F7F-9301-71BF34112474}"/>
            </a:ext>
          </a:extLst>
        </xdr:cNvPr>
        <xdr:cNvGrpSpPr/>
      </xdr:nvGrpSpPr>
      <xdr:grpSpPr>
        <a:xfrm>
          <a:off x="3541059" y="2599764"/>
          <a:ext cx="4650814" cy="5662707"/>
          <a:chOff x="3585882" y="3869764"/>
          <a:chExt cx="5129394" cy="6245413"/>
        </a:xfrm>
      </xdr:grpSpPr>
      <xdr:pic>
        <xdr:nvPicPr>
          <xdr:cNvPr id="6" name="Picture 5">
            <a:extLst>
              <a:ext uri="{FF2B5EF4-FFF2-40B4-BE49-F238E27FC236}">
                <a16:creationId xmlns:a16="http://schemas.microsoft.com/office/drawing/2014/main" id="{AE8D9255-6204-51CF-BEE2-EDA4CD6D70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3585882" y="3869764"/>
            <a:ext cx="5129394" cy="6245413"/>
          </a:xfrm>
          <a:prstGeom prst="rect">
            <a:avLst/>
          </a:prstGeom>
        </xdr:spPr>
      </xdr:pic>
      <xdr:pic>
        <xdr:nvPicPr>
          <xdr:cNvPr id="5" name="Shape 11">
            <a:extLst>
              <a:ext uri="{FF2B5EF4-FFF2-40B4-BE49-F238E27FC236}">
                <a16:creationId xmlns:a16="http://schemas.microsoft.com/office/drawing/2014/main" id="{055FF08C-0F58-6948-9AC3-1EAEE000B769}"/>
              </a:ext>
            </a:extLst>
          </xdr:cNvPr>
          <xdr:cNvPicPr preferRelativeResize="0"/>
        </xdr:nvPicPr>
        <xdr:blipFill rotWithShape="1">
          <a:blip xmlns:r="http://schemas.openxmlformats.org/officeDocument/2006/relationships" r:embed="rId4">
            <a:alphaModFix/>
          </a:blip>
          <a:srcRect/>
          <a:stretch/>
        </xdr:blipFill>
        <xdr:spPr>
          <a:xfrm>
            <a:off x="5528234" y="4377763"/>
            <a:ext cx="3170169" cy="3780119"/>
          </a:xfrm>
          <a:prstGeom prst="rect">
            <a:avLst/>
          </a:prstGeom>
          <a:noFill/>
          <a:ln>
            <a:noFill/>
          </a:ln>
        </xdr:spPr>
      </xdr:pic>
    </xdr:grpSp>
    <xdr:clientData/>
  </xdr:twoCellAnchor>
  <xdr:twoCellAnchor>
    <xdr:from>
      <xdr:col>9</xdr:col>
      <xdr:colOff>499912</xdr:colOff>
      <xdr:row>29</xdr:row>
      <xdr:rowOff>165522</xdr:rowOff>
    </xdr:from>
    <xdr:to>
      <xdr:col>11</xdr:col>
      <xdr:colOff>1679846</xdr:colOff>
      <xdr:row>48</xdr:row>
      <xdr:rowOff>58962</xdr:rowOff>
    </xdr:to>
    <xdr:pic>
      <xdr:nvPicPr>
        <xdr:cNvPr id="7" name="Shape 25">
          <a:extLst>
            <a:ext uri="{FF2B5EF4-FFF2-40B4-BE49-F238E27FC236}">
              <a16:creationId xmlns:a16="http://schemas.microsoft.com/office/drawing/2014/main" id="{0825C1AF-5B88-CA46-A729-9E4DEE3889E9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5">
          <a:alphaModFix/>
        </a:blip>
        <a:srcRect/>
        <a:stretch/>
      </xdr:blipFill>
      <xdr:spPr>
        <a:xfrm>
          <a:off x="8418736" y="6336228"/>
          <a:ext cx="2569463" cy="358391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247787</xdr:colOff>
      <xdr:row>33</xdr:row>
      <xdr:rowOff>73909</xdr:rowOff>
    </xdr:from>
    <xdr:to>
      <xdr:col>9</xdr:col>
      <xdr:colOff>492770</xdr:colOff>
      <xdr:row>47</xdr:row>
      <xdr:rowOff>76023</xdr:rowOff>
    </xdr:to>
    <xdr:pic>
      <xdr:nvPicPr>
        <xdr:cNvPr id="8" name="Shape 26">
          <a:extLst>
            <a:ext uri="{FF2B5EF4-FFF2-40B4-BE49-F238E27FC236}">
              <a16:creationId xmlns:a16="http://schemas.microsoft.com/office/drawing/2014/main" id="{AA918E8F-25D5-BE45-B16E-C64A6BB6B15D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">
          <a:alphaModFix/>
        </a:blip>
        <a:srcRect/>
        <a:stretch/>
      </xdr:blipFill>
      <xdr:spPr>
        <a:xfrm>
          <a:off x="7150611" y="7021556"/>
          <a:ext cx="1260983" cy="272140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1240118</xdr:colOff>
      <xdr:row>29</xdr:row>
      <xdr:rowOff>179294</xdr:rowOff>
    </xdr:from>
    <xdr:to>
      <xdr:col>11</xdr:col>
      <xdr:colOff>1245583</xdr:colOff>
      <xdr:row>35</xdr:row>
      <xdr:rowOff>82456</xdr:rowOff>
    </xdr:to>
    <xdr:cxnSp macro="">
      <xdr:nvCxnSpPr>
        <xdr:cNvPr id="9" name="Shape 30">
          <a:extLst>
            <a:ext uri="{FF2B5EF4-FFF2-40B4-BE49-F238E27FC236}">
              <a16:creationId xmlns:a16="http://schemas.microsoft.com/office/drawing/2014/main" id="{D47176BA-B4C6-034E-8007-A422B7155F2C}"/>
            </a:ext>
          </a:extLst>
        </xdr:cNvPr>
        <xdr:cNvCxnSpPr/>
      </xdr:nvCxnSpPr>
      <xdr:spPr>
        <a:xfrm flipH="1" flipV="1">
          <a:off x="10548471" y="6350000"/>
          <a:ext cx="5465" cy="1068574"/>
        </a:xfrm>
        <a:prstGeom prst="straightConnector1">
          <a:avLst/>
        </a:prstGeom>
        <a:noFill/>
        <a:ln w="28575" cap="flat" cmpd="sng">
          <a:solidFill>
            <a:srgbClr val="FF0000"/>
          </a:solidFill>
          <a:prstDash val="solid"/>
          <a:round/>
          <a:headEnd type="stealth" w="med" len="med"/>
          <a:tailEnd type="stealth" w="med" len="med"/>
        </a:ln>
      </xdr:spPr>
    </xdr:cxnSp>
    <xdr:clientData/>
  </xdr:twoCellAnchor>
  <xdr:twoCellAnchor>
    <xdr:from>
      <xdr:col>11</xdr:col>
      <xdr:colOff>1141631</xdr:colOff>
      <xdr:row>31</xdr:row>
      <xdr:rowOff>182947</xdr:rowOff>
    </xdr:from>
    <xdr:to>
      <xdr:col>11</xdr:col>
      <xdr:colOff>1503273</xdr:colOff>
      <xdr:row>33</xdr:row>
      <xdr:rowOff>77600</xdr:rowOff>
    </xdr:to>
    <xdr:sp macro="" textlink="">
      <xdr:nvSpPr>
        <xdr:cNvPr id="10" name="Shape 31">
          <a:extLst>
            <a:ext uri="{FF2B5EF4-FFF2-40B4-BE49-F238E27FC236}">
              <a16:creationId xmlns:a16="http://schemas.microsoft.com/office/drawing/2014/main" id="{2C60C57E-7FD3-DA4C-A91E-C92ABC91A610}"/>
            </a:ext>
          </a:extLst>
        </xdr:cNvPr>
        <xdr:cNvSpPr txBox="1"/>
      </xdr:nvSpPr>
      <xdr:spPr>
        <a:xfrm>
          <a:off x="10449984" y="6742123"/>
          <a:ext cx="361642" cy="283124"/>
        </a:xfrm>
        <a:prstGeom prst="rect">
          <a:avLst/>
        </a:prstGeom>
        <a:solidFill>
          <a:schemeClr val="lt1"/>
        </a:solidFill>
        <a:ln w="9525" cap="flat" cmpd="sng">
          <a:solidFill>
            <a:srgbClr val="FF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050"/>
            <a:buFont typeface="Calibri"/>
            <a:buNone/>
          </a:pPr>
          <a:r>
            <a:rPr lang="en-US" sz="1050" b="0" i="0">
              <a:solidFill>
                <a:srgbClr val="000000"/>
              </a:solidFill>
              <a:latin typeface="Calibri"/>
              <a:ea typeface="Calibri"/>
              <a:cs typeface="Calibri"/>
              <a:sym typeface="Calibri"/>
            </a:rPr>
            <a:t>2"</a:t>
          </a:r>
          <a:endParaRPr sz="1050" b="0">
            <a:solidFill>
              <a:schemeClr val="dk1"/>
            </a:solidFill>
          </a:endParaRPr>
        </a:p>
      </xdr:txBody>
    </xdr:sp>
    <xdr:clientData/>
  </xdr:twoCellAnchor>
  <xdr:twoCellAnchor>
    <xdr:from>
      <xdr:col>7</xdr:col>
      <xdr:colOff>851647</xdr:colOff>
      <xdr:row>25</xdr:row>
      <xdr:rowOff>44823</xdr:rowOff>
    </xdr:from>
    <xdr:to>
      <xdr:col>10</xdr:col>
      <xdr:colOff>179294</xdr:colOff>
      <xdr:row>36</xdr:row>
      <xdr:rowOff>59765</xdr:rowOff>
    </xdr:to>
    <xdr:cxnSp macro="">
      <xdr:nvCxnSpPr>
        <xdr:cNvPr id="11" name="Shape 33">
          <a:extLst>
            <a:ext uri="{FF2B5EF4-FFF2-40B4-BE49-F238E27FC236}">
              <a16:creationId xmlns:a16="http://schemas.microsoft.com/office/drawing/2014/main" id="{376D3CD8-A98A-D043-AAB1-C4D81105FF12}"/>
            </a:ext>
          </a:extLst>
        </xdr:cNvPr>
        <xdr:cNvCxnSpPr/>
      </xdr:nvCxnSpPr>
      <xdr:spPr>
        <a:xfrm>
          <a:off x="6678706" y="5438588"/>
          <a:ext cx="2136588" cy="2151530"/>
        </a:xfrm>
        <a:prstGeom prst="straightConnector1">
          <a:avLst/>
        </a:prstGeom>
        <a:noFill/>
        <a:ln w="19050" cap="flat" cmpd="sng">
          <a:solidFill>
            <a:srgbClr val="FF0000"/>
          </a:solidFill>
          <a:prstDash val="solid"/>
          <a:round/>
          <a:headEnd type="none" w="sm" len="sm"/>
          <a:tailEnd type="stealth" w="med" len="med"/>
        </a:ln>
      </xdr:spPr>
    </xdr:cxnSp>
    <xdr:clientData/>
  </xdr:twoCellAnchor>
  <xdr:twoCellAnchor>
    <xdr:from>
      <xdr:col>2</xdr:col>
      <xdr:colOff>636627</xdr:colOff>
      <xdr:row>19</xdr:row>
      <xdr:rowOff>164354</xdr:rowOff>
    </xdr:from>
    <xdr:to>
      <xdr:col>2</xdr:col>
      <xdr:colOff>642470</xdr:colOff>
      <xdr:row>23</xdr:row>
      <xdr:rowOff>119530</xdr:rowOff>
    </xdr:to>
    <xdr:cxnSp macro="">
      <xdr:nvCxnSpPr>
        <xdr:cNvPr id="15" name="Shape 10">
          <a:extLst>
            <a:ext uri="{FF2B5EF4-FFF2-40B4-BE49-F238E27FC236}">
              <a16:creationId xmlns:a16="http://schemas.microsoft.com/office/drawing/2014/main" id="{142B734B-E447-5443-9099-B9D883212D9F}"/>
            </a:ext>
          </a:extLst>
        </xdr:cNvPr>
        <xdr:cNvCxnSpPr>
          <a:stCxn id="18" idx="2"/>
        </xdr:cNvCxnSpPr>
      </xdr:nvCxnSpPr>
      <xdr:spPr>
        <a:xfrm>
          <a:off x="2743333" y="4392707"/>
          <a:ext cx="5843" cy="732117"/>
        </a:xfrm>
        <a:prstGeom prst="straightConnector1">
          <a:avLst/>
        </a:prstGeom>
        <a:noFill/>
        <a:ln w="19050" cap="flat" cmpd="sng">
          <a:solidFill>
            <a:srgbClr val="FF0000"/>
          </a:solidFill>
          <a:prstDash val="solid"/>
          <a:round/>
          <a:headEnd type="none" w="sm" len="sm"/>
          <a:tailEnd type="stealth" w="med" len="med"/>
        </a:ln>
      </xdr:spPr>
    </xdr:cxnSp>
    <xdr:clientData/>
  </xdr:twoCellAnchor>
  <xdr:twoCellAnchor>
    <xdr:from>
      <xdr:col>2</xdr:col>
      <xdr:colOff>791882</xdr:colOff>
      <xdr:row>15</xdr:row>
      <xdr:rowOff>29882</xdr:rowOff>
    </xdr:from>
    <xdr:to>
      <xdr:col>2</xdr:col>
      <xdr:colOff>903590</xdr:colOff>
      <xdr:row>18</xdr:row>
      <xdr:rowOff>111770</xdr:rowOff>
    </xdr:to>
    <xdr:cxnSp macro="">
      <xdr:nvCxnSpPr>
        <xdr:cNvPr id="16" name="Shape 17">
          <a:extLst>
            <a:ext uri="{FF2B5EF4-FFF2-40B4-BE49-F238E27FC236}">
              <a16:creationId xmlns:a16="http://schemas.microsoft.com/office/drawing/2014/main" id="{469024A0-A5EC-B241-93A4-C38EBB4FA9E5}"/>
            </a:ext>
          </a:extLst>
        </xdr:cNvPr>
        <xdr:cNvCxnSpPr/>
      </xdr:nvCxnSpPr>
      <xdr:spPr>
        <a:xfrm flipH="1" flipV="1">
          <a:off x="2898588" y="3481294"/>
          <a:ext cx="111708" cy="664594"/>
        </a:xfrm>
        <a:prstGeom prst="straightConnector1">
          <a:avLst/>
        </a:prstGeom>
        <a:noFill/>
        <a:ln w="19050" cap="flat" cmpd="sng">
          <a:solidFill>
            <a:srgbClr val="FF0000"/>
          </a:solidFill>
          <a:prstDash val="solid"/>
          <a:round/>
          <a:headEnd type="stealth" w="med" len="med"/>
          <a:tailEnd type="stealth" w="med" len="med"/>
        </a:ln>
      </xdr:spPr>
    </xdr:cxnSp>
    <xdr:clientData/>
  </xdr:twoCellAnchor>
  <xdr:twoCellAnchor>
    <xdr:from>
      <xdr:col>2</xdr:col>
      <xdr:colOff>782885</xdr:colOff>
      <xdr:row>16</xdr:row>
      <xdr:rowOff>40706</xdr:rowOff>
    </xdr:from>
    <xdr:to>
      <xdr:col>3</xdr:col>
      <xdr:colOff>233103</xdr:colOff>
      <xdr:row>17</xdr:row>
      <xdr:rowOff>97981</xdr:rowOff>
    </xdr:to>
    <xdr:sp macro="" textlink="">
      <xdr:nvSpPr>
        <xdr:cNvPr id="17" name="Shape 18">
          <a:extLst>
            <a:ext uri="{FF2B5EF4-FFF2-40B4-BE49-F238E27FC236}">
              <a16:creationId xmlns:a16="http://schemas.microsoft.com/office/drawing/2014/main" id="{C2420CE3-9307-4A4D-B6C0-7AD70FF4EF49}"/>
            </a:ext>
          </a:extLst>
        </xdr:cNvPr>
        <xdr:cNvSpPr txBox="1"/>
      </xdr:nvSpPr>
      <xdr:spPr>
        <a:xfrm>
          <a:off x="2889591" y="3686353"/>
          <a:ext cx="421394" cy="251510"/>
        </a:xfrm>
        <a:prstGeom prst="rect">
          <a:avLst/>
        </a:prstGeom>
        <a:solidFill>
          <a:schemeClr val="lt1"/>
        </a:solidFill>
        <a:ln w="9525" cap="flat" cmpd="sng">
          <a:solidFill>
            <a:srgbClr val="FF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marR="0" lvl="0" indent="0" algn="ctr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000"/>
            <a:buFont typeface="Calibri"/>
            <a:buNone/>
          </a:pPr>
          <a:r>
            <a:rPr lang="en-US" sz="1000" b="0" i="0">
              <a:solidFill>
                <a:srgbClr val="000000"/>
              </a:solidFill>
              <a:latin typeface="Calibri"/>
              <a:ea typeface="Calibri"/>
              <a:cs typeface="Calibri"/>
              <a:sym typeface="Calibri"/>
            </a:rPr>
            <a:t>4"</a:t>
          </a:r>
          <a:endParaRPr sz="1400"/>
        </a:p>
      </xdr:txBody>
    </xdr:sp>
    <xdr:clientData/>
  </xdr:twoCellAnchor>
  <xdr:twoCellAnchor>
    <xdr:from>
      <xdr:col>2</xdr:col>
      <xdr:colOff>324212</xdr:colOff>
      <xdr:row>18</xdr:row>
      <xdr:rowOff>94141</xdr:rowOff>
    </xdr:from>
    <xdr:to>
      <xdr:col>2</xdr:col>
      <xdr:colOff>949041</xdr:colOff>
      <xdr:row>19</xdr:row>
      <xdr:rowOff>164354</xdr:rowOff>
    </xdr:to>
    <xdr:pic>
      <xdr:nvPicPr>
        <xdr:cNvPr id="18" name="Shape 19">
          <a:extLst>
            <a:ext uri="{FF2B5EF4-FFF2-40B4-BE49-F238E27FC236}">
              <a16:creationId xmlns:a16="http://schemas.microsoft.com/office/drawing/2014/main" id="{D9E45B98-F4E9-F740-886C-C2CAF2EFB28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7" cstate="email"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30918" y="4128259"/>
          <a:ext cx="624829" cy="26444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537589</xdr:colOff>
      <xdr:row>23</xdr:row>
      <xdr:rowOff>159864</xdr:rowOff>
    </xdr:from>
    <xdr:to>
      <xdr:col>3</xdr:col>
      <xdr:colOff>383076</xdr:colOff>
      <xdr:row>27</xdr:row>
      <xdr:rowOff>24888</xdr:rowOff>
    </xdr:to>
    <xdr:sp macro="" textlink="">
      <xdr:nvSpPr>
        <xdr:cNvPr id="19" name="Shape 20">
          <a:extLst>
            <a:ext uri="{FF2B5EF4-FFF2-40B4-BE49-F238E27FC236}">
              <a16:creationId xmlns:a16="http://schemas.microsoft.com/office/drawing/2014/main" id="{7B74AEC6-449B-9A48-B042-731E2004AAB8}"/>
            </a:ext>
          </a:extLst>
        </xdr:cNvPr>
        <xdr:cNvSpPr txBox="1"/>
      </xdr:nvSpPr>
      <xdr:spPr>
        <a:xfrm>
          <a:off x="1628295" y="5165158"/>
          <a:ext cx="1832663" cy="641965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000000"/>
              </a:solidFill>
              <a:latin typeface="Calibri"/>
              <a:ea typeface="Calibri"/>
              <a:cs typeface="Calibri"/>
              <a:sym typeface="Calibri"/>
            </a:rPr>
            <a:t>CARE/CONTENT LABEL</a:t>
          </a:r>
          <a:endParaRPr sz="1400"/>
        </a:p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C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C00000"/>
              </a:solidFill>
              <a:latin typeface="Calibri"/>
              <a:ea typeface="Calibri"/>
              <a:cs typeface="Calibri"/>
              <a:sym typeface="Calibri"/>
            </a:rPr>
            <a:t>SET AT WEARERS</a:t>
          </a:r>
          <a:r>
            <a:rPr lang="en-US" sz="900" b="0" i="0" baseline="0">
              <a:solidFill>
                <a:srgbClr val="C00000"/>
              </a:solidFill>
              <a:latin typeface="Calibri"/>
              <a:ea typeface="Calibri"/>
              <a:cs typeface="Calibri"/>
              <a:sym typeface="Calibri"/>
            </a:rPr>
            <a:t>  LEFT </a:t>
          </a:r>
          <a:r>
            <a:rPr lang="en-US" sz="900" b="0" i="0">
              <a:solidFill>
                <a:srgbClr val="C00000"/>
              </a:solidFill>
              <a:latin typeface="Calibri"/>
              <a:ea typeface="Calibri"/>
              <a:cs typeface="Calibri"/>
              <a:sym typeface="Calibri"/>
            </a:rPr>
            <a:t>SIDE SEAM 4" BELOW WB SEAM</a:t>
          </a:r>
          <a:endParaRPr sz="900" b="0">
            <a:solidFill>
              <a:srgbClr val="C00000"/>
            </a:solidFill>
          </a:endParaRPr>
        </a:p>
      </xdr:txBody>
    </xdr:sp>
    <xdr:clientData/>
  </xdr:twoCellAnchor>
  <xdr:twoCellAnchor>
    <xdr:from>
      <xdr:col>8</xdr:col>
      <xdr:colOff>283882</xdr:colOff>
      <xdr:row>47</xdr:row>
      <xdr:rowOff>44824</xdr:rowOff>
    </xdr:from>
    <xdr:to>
      <xdr:col>11</xdr:col>
      <xdr:colOff>687097</xdr:colOff>
      <xdr:row>49</xdr:row>
      <xdr:rowOff>152737</xdr:rowOff>
    </xdr:to>
    <xdr:sp macro="" textlink="">
      <xdr:nvSpPr>
        <xdr:cNvPr id="25" name="Shape 27">
          <a:extLst>
            <a:ext uri="{FF2B5EF4-FFF2-40B4-BE49-F238E27FC236}">
              <a16:creationId xmlns:a16="http://schemas.microsoft.com/office/drawing/2014/main" id="{59C4C64D-33DB-0140-B967-91F8E64DDAFD}"/>
            </a:ext>
          </a:extLst>
        </xdr:cNvPr>
        <xdr:cNvSpPr txBox="1"/>
      </xdr:nvSpPr>
      <xdr:spPr>
        <a:xfrm>
          <a:off x="7186706" y="9711765"/>
          <a:ext cx="2808744" cy="496384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000000"/>
              </a:solidFill>
              <a:latin typeface="Calibri"/>
              <a:ea typeface="Calibri"/>
              <a:cs typeface="Calibri"/>
              <a:sym typeface="Calibri"/>
            </a:rPr>
            <a:t>HANG TAG (JOSI-T01S)</a:t>
          </a:r>
          <a:endParaRPr sz="1400"/>
        </a:p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C00000"/>
            </a:buClr>
            <a:buSzPts val="900"/>
            <a:buFont typeface="Calibri"/>
            <a:buNone/>
          </a:pPr>
          <a:r>
            <a:rPr lang="en-US" sz="900" b="0">
              <a:solidFill>
                <a:srgbClr val="C00000"/>
              </a:solidFill>
              <a:latin typeface="Calibri"/>
              <a:ea typeface="Calibri"/>
              <a:cs typeface="Calibri"/>
              <a:sym typeface="Calibri"/>
            </a:rPr>
            <a:t>ATTACH THROUGH BACK OF SIZE LABEL FACING FRONT</a:t>
          </a:r>
          <a:endParaRPr sz="1400"/>
        </a:p>
      </xdr:txBody>
    </xdr:sp>
    <xdr:clientData/>
  </xdr:twoCellAnchor>
  <xdr:twoCellAnchor>
    <xdr:from>
      <xdr:col>8</xdr:col>
      <xdr:colOff>14939</xdr:colOff>
      <xdr:row>18</xdr:row>
      <xdr:rowOff>57034</xdr:rowOff>
    </xdr:from>
    <xdr:to>
      <xdr:col>11</xdr:col>
      <xdr:colOff>1001059</xdr:colOff>
      <xdr:row>30</xdr:row>
      <xdr:rowOff>44824</xdr:rowOff>
    </xdr:to>
    <xdr:cxnSp macro="">
      <xdr:nvCxnSpPr>
        <xdr:cNvPr id="26" name="Shape 32">
          <a:extLst>
            <a:ext uri="{FF2B5EF4-FFF2-40B4-BE49-F238E27FC236}">
              <a16:creationId xmlns:a16="http://schemas.microsoft.com/office/drawing/2014/main" id="{1A23B922-773C-D04A-A899-38BA6E9CA433}"/>
            </a:ext>
          </a:extLst>
        </xdr:cNvPr>
        <xdr:cNvCxnSpPr/>
      </xdr:nvCxnSpPr>
      <xdr:spPr>
        <a:xfrm>
          <a:off x="6917763" y="4091152"/>
          <a:ext cx="3391649" cy="2318613"/>
        </a:xfrm>
        <a:prstGeom prst="straightConnector1">
          <a:avLst/>
        </a:prstGeom>
        <a:noFill/>
        <a:ln w="19050" cap="flat" cmpd="sng">
          <a:solidFill>
            <a:srgbClr val="FF0000"/>
          </a:solidFill>
          <a:prstDash val="solid"/>
          <a:round/>
          <a:headEnd type="none" w="sm" len="sm"/>
          <a:tailEnd type="stealth" w="med" len="med"/>
        </a:ln>
      </xdr:spPr>
    </xdr:cxnSp>
    <xdr:clientData/>
  </xdr:twoCellAnchor>
  <xdr:twoCellAnchor>
    <xdr:from>
      <xdr:col>9</xdr:col>
      <xdr:colOff>557887</xdr:colOff>
      <xdr:row>24</xdr:row>
      <xdr:rowOff>117760</xdr:rowOff>
    </xdr:from>
    <xdr:to>
      <xdr:col>11</xdr:col>
      <xdr:colOff>360033</xdr:colOff>
      <xdr:row>26</xdr:row>
      <xdr:rowOff>27912</xdr:rowOff>
    </xdr:to>
    <xdr:sp macro="" textlink="">
      <xdr:nvSpPr>
        <xdr:cNvPr id="27" name="Shape 34">
          <a:extLst>
            <a:ext uri="{FF2B5EF4-FFF2-40B4-BE49-F238E27FC236}">
              <a16:creationId xmlns:a16="http://schemas.microsoft.com/office/drawing/2014/main" id="{78BCC1E0-81AC-EC41-9147-14763F6A5185}"/>
            </a:ext>
          </a:extLst>
        </xdr:cNvPr>
        <xdr:cNvSpPr txBox="1"/>
      </xdr:nvSpPr>
      <xdr:spPr>
        <a:xfrm>
          <a:off x="8476711" y="5317289"/>
          <a:ext cx="1191675" cy="298623"/>
        </a:xfrm>
        <a:prstGeom prst="rect">
          <a:avLst/>
        </a:prstGeom>
        <a:solidFill>
          <a:schemeClr val="lt1"/>
        </a:solidFill>
        <a:ln w="9525" cap="flat" cmpd="sng">
          <a:solidFill>
            <a:srgbClr val="C0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000000"/>
              </a:solidFill>
              <a:latin typeface="Calibri"/>
              <a:ea typeface="Calibri"/>
              <a:cs typeface="Calibri"/>
              <a:sym typeface="Calibri"/>
            </a:rPr>
            <a:t>CLEAR SWIFT TAG</a:t>
          </a:r>
          <a:endParaRPr sz="900" b="0" i="0">
            <a:solidFill>
              <a:srgbClr val="00000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493060</xdr:colOff>
      <xdr:row>19</xdr:row>
      <xdr:rowOff>169097</xdr:rowOff>
    </xdr:from>
    <xdr:to>
      <xdr:col>7</xdr:col>
      <xdr:colOff>44825</xdr:colOff>
      <xdr:row>22</xdr:row>
      <xdr:rowOff>164353</xdr:rowOff>
    </xdr:to>
    <xdr:sp macro="" textlink="">
      <xdr:nvSpPr>
        <xdr:cNvPr id="29" name="Shape 12">
          <a:extLst>
            <a:ext uri="{FF2B5EF4-FFF2-40B4-BE49-F238E27FC236}">
              <a16:creationId xmlns:a16="http://schemas.microsoft.com/office/drawing/2014/main" id="{AF1CF7B5-BF98-EF4B-BBFB-86A637D8E9B5}"/>
            </a:ext>
          </a:extLst>
        </xdr:cNvPr>
        <xdr:cNvSpPr txBox="1"/>
      </xdr:nvSpPr>
      <xdr:spPr>
        <a:xfrm>
          <a:off x="3570942" y="4397450"/>
          <a:ext cx="2300942" cy="577962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000000"/>
              </a:solidFill>
              <a:latin typeface="Calibri"/>
              <a:ea typeface="Calibri"/>
              <a:cs typeface="Calibri"/>
              <a:sym typeface="Calibri"/>
            </a:rPr>
            <a:t>SIMKHAI MAIN LABEL #2 (JOSI-T01S)</a:t>
          </a:r>
          <a:endParaRPr sz="900" b="0" i="0">
            <a:solidFill>
              <a:srgbClr val="000000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C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C00000"/>
              </a:solidFill>
              <a:latin typeface="Calibri"/>
              <a:ea typeface="Calibri"/>
              <a:cs typeface="Calibri"/>
              <a:sym typeface="Calibri"/>
            </a:rPr>
            <a:t>CENTER BACK WAISTBAND  STITCHED DOWN </a:t>
          </a:r>
        </a:p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C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C00000"/>
              </a:solidFill>
              <a:latin typeface="Calibri"/>
              <a:cs typeface="Calibri"/>
              <a:sym typeface="Calibri"/>
            </a:rPr>
            <a:t>ON BOTH WR AND WL ENDS OF MAIN LABEL</a:t>
          </a:r>
          <a:endParaRPr sz="900" b="0">
            <a:solidFill>
              <a:srgbClr val="C00000"/>
            </a:solidFill>
          </a:endParaRPr>
        </a:p>
      </xdr:txBody>
    </xdr:sp>
    <xdr:clientData/>
  </xdr:twoCellAnchor>
  <xdr:twoCellAnchor>
    <xdr:from>
      <xdr:col>8</xdr:col>
      <xdr:colOff>671819</xdr:colOff>
      <xdr:row>13</xdr:row>
      <xdr:rowOff>14942</xdr:rowOff>
    </xdr:from>
    <xdr:to>
      <xdr:col>11</xdr:col>
      <xdr:colOff>1934896</xdr:colOff>
      <xdr:row>16</xdr:row>
      <xdr:rowOff>24840</xdr:rowOff>
    </xdr:to>
    <xdr:sp macro="" textlink="">
      <xdr:nvSpPr>
        <xdr:cNvPr id="30" name="Shape 13">
          <a:extLst>
            <a:ext uri="{FF2B5EF4-FFF2-40B4-BE49-F238E27FC236}">
              <a16:creationId xmlns:a16="http://schemas.microsoft.com/office/drawing/2014/main" id="{2F7DB6AC-959A-1141-B6FB-575C837BEDBE}"/>
            </a:ext>
          </a:extLst>
        </xdr:cNvPr>
        <xdr:cNvSpPr txBox="1"/>
      </xdr:nvSpPr>
      <xdr:spPr>
        <a:xfrm>
          <a:off x="7574643" y="3077883"/>
          <a:ext cx="3668606" cy="592604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000000"/>
              </a:solidFill>
              <a:latin typeface="+mn-lt"/>
              <a:ea typeface="Calibri"/>
              <a:cs typeface="Calibri"/>
              <a:sym typeface="Calibri"/>
            </a:rPr>
            <a:t>SIZE/COO LABEL (JOSI-SL03- TURKIYE)</a:t>
          </a:r>
        </a:p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>
              <a:solidFill>
                <a:srgbClr val="C00000"/>
              </a:solidFill>
              <a:latin typeface="Calibri"/>
              <a:ea typeface="Calibri"/>
              <a:cs typeface="Calibri"/>
              <a:sym typeface="Calibri"/>
            </a:rPr>
            <a:t>SET CENTERED INTO MAIN LABEL ON WR LEFT SIDE    </a:t>
          </a:r>
          <a:endParaRPr sz="1400"/>
        </a:p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C00000"/>
            </a:buClr>
            <a:buSzPts val="900"/>
            <a:buFont typeface="Calibri"/>
            <a:buNone/>
          </a:pPr>
          <a:r>
            <a:rPr lang="en-US" sz="900" b="0">
              <a:solidFill>
                <a:srgbClr val="C00000"/>
              </a:solidFill>
              <a:latin typeface="Calibri"/>
              <a:ea typeface="Calibri"/>
              <a:cs typeface="Calibri"/>
              <a:sym typeface="Calibri"/>
            </a:rPr>
            <a:t>HAND STITCH AT UPPER RIGHT CORNER TO AVOID LABEL FLIPS DOWN</a:t>
          </a:r>
          <a:endParaRPr sz="900" b="0">
            <a:solidFill>
              <a:srgbClr val="C00000"/>
            </a:solidFill>
          </a:endParaRPr>
        </a:p>
      </xdr:txBody>
    </xdr:sp>
    <xdr:clientData/>
  </xdr:twoCellAnchor>
  <xdr:twoCellAnchor>
    <xdr:from>
      <xdr:col>5</xdr:col>
      <xdr:colOff>119530</xdr:colOff>
      <xdr:row>15</xdr:row>
      <xdr:rowOff>6926</xdr:rowOff>
    </xdr:from>
    <xdr:to>
      <xdr:col>6</xdr:col>
      <xdr:colOff>123810</xdr:colOff>
      <xdr:row>20</xdr:row>
      <xdr:rowOff>0</xdr:rowOff>
    </xdr:to>
    <xdr:cxnSp macro="">
      <xdr:nvCxnSpPr>
        <xdr:cNvPr id="31" name="Shape 23">
          <a:extLst>
            <a:ext uri="{FF2B5EF4-FFF2-40B4-BE49-F238E27FC236}">
              <a16:creationId xmlns:a16="http://schemas.microsoft.com/office/drawing/2014/main" id="{CFD8FF69-CF8E-114A-ADB7-CAC5EFF109BA}"/>
            </a:ext>
          </a:extLst>
        </xdr:cNvPr>
        <xdr:cNvCxnSpPr/>
      </xdr:nvCxnSpPr>
      <xdr:spPr>
        <a:xfrm flipH="1">
          <a:off x="5094942" y="3458338"/>
          <a:ext cx="288162" cy="964250"/>
        </a:xfrm>
        <a:prstGeom prst="straightConnector1">
          <a:avLst/>
        </a:prstGeom>
        <a:noFill/>
        <a:ln w="19050" cap="flat" cmpd="sng">
          <a:solidFill>
            <a:srgbClr val="FF0000"/>
          </a:solidFill>
          <a:prstDash val="solid"/>
          <a:round/>
          <a:headEnd type="none" w="sm" len="sm"/>
          <a:tailEnd type="stealth" w="med" len="med"/>
        </a:ln>
      </xdr:spPr>
    </xdr:cxnSp>
    <xdr:clientData/>
  </xdr:twoCellAnchor>
  <xdr:twoCellAnchor>
    <xdr:from>
      <xdr:col>7</xdr:col>
      <xdr:colOff>731905</xdr:colOff>
      <xdr:row>14</xdr:row>
      <xdr:rowOff>29883</xdr:rowOff>
    </xdr:from>
    <xdr:to>
      <xdr:col>9</xdr:col>
      <xdr:colOff>89647</xdr:colOff>
      <xdr:row>14</xdr:row>
      <xdr:rowOff>189413</xdr:rowOff>
    </xdr:to>
    <xdr:cxnSp macro="">
      <xdr:nvCxnSpPr>
        <xdr:cNvPr id="32" name="Shape 24">
          <a:extLst>
            <a:ext uri="{FF2B5EF4-FFF2-40B4-BE49-F238E27FC236}">
              <a16:creationId xmlns:a16="http://schemas.microsoft.com/office/drawing/2014/main" id="{B160F821-39D3-7C4F-8EBF-4F12EC7F8C7E}"/>
            </a:ext>
          </a:extLst>
        </xdr:cNvPr>
        <xdr:cNvCxnSpPr/>
      </xdr:nvCxnSpPr>
      <xdr:spPr>
        <a:xfrm flipV="1">
          <a:off x="6558964" y="3287059"/>
          <a:ext cx="1449507" cy="159530"/>
        </a:xfrm>
        <a:prstGeom prst="straightConnector1">
          <a:avLst/>
        </a:prstGeom>
        <a:noFill/>
        <a:ln w="19050" cap="flat" cmpd="sng">
          <a:solidFill>
            <a:srgbClr val="FF0000"/>
          </a:solidFill>
          <a:prstDash val="solid"/>
          <a:round/>
          <a:headEnd type="none" w="sm" len="sm"/>
          <a:tailEnd type="stealth" w="med" len="med"/>
        </a:ln>
      </xdr:spPr>
    </xdr:cxnSp>
    <xdr:clientData/>
  </xdr:twoCellAnchor>
  <xdr:twoCellAnchor>
    <xdr:from>
      <xdr:col>7</xdr:col>
      <xdr:colOff>876421</xdr:colOff>
      <xdr:row>17</xdr:row>
      <xdr:rowOff>107272</xdr:rowOff>
    </xdr:from>
    <xdr:to>
      <xdr:col>10</xdr:col>
      <xdr:colOff>250728</xdr:colOff>
      <xdr:row>17</xdr:row>
      <xdr:rowOff>107272</xdr:rowOff>
    </xdr:to>
    <xdr:cxnSp macro="">
      <xdr:nvCxnSpPr>
        <xdr:cNvPr id="36" name="Shape 14">
          <a:extLst>
            <a:ext uri="{FF2B5EF4-FFF2-40B4-BE49-F238E27FC236}">
              <a16:creationId xmlns:a16="http://schemas.microsoft.com/office/drawing/2014/main" id="{3D92DAB1-108F-9848-A801-2D36944D7488}"/>
            </a:ext>
          </a:extLst>
        </xdr:cNvPr>
        <xdr:cNvCxnSpPr/>
      </xdr:nvCxnSpPr>
      <xdr:spPr>
        <a:xfrm rot="10800000">
          <a:off x="6703480" y="3947154"/>
          <a:ext cx="2183248" cy="0"/>
        </a:xfrm>
        <a:prstGeom prst="straightConnector1">
          <a:avLst/>
        </a:prstGeom>
        <a:noFill/>
        <a:ln w="19050" cap="flat" cmpd="sng">
          <a:solidFill>
            <a:srgbClr val="FF0000"/>
          </a:solidFill>
          <a:prstDash val="solid"/>
          <a:round/>
          <a:headEnd type="none" w="sm" len="sm"/>
          <a:tailEnd type="stealth" w="med" len="med"/>
        </a:ln>
      </xdr:spPr>
    </xdr:cxnSp>
    <xdr:clientData/>
  </xdr:twoCellAnchor>
  <xdr:twoCellAnchor>
    <xdr:from>
      <xdr:col>10</xdr:col>
      <xdr:colOff>164353</xdr:colOff>
      <xdr:row>16</xdr:row>
      <xdr:rowOff>134470</xdr:rowOff>
    </xdr:from>
    <xdr:to>
      <xdr:col>11</xdr:col>
      <xdr:colOff>643534</xdr:colOff>
      <xdr:row>19</xdr:row>
      <xdr:rowOff>46594</xdr:rowOff>
    </xdr:to>
    <xdr:sp macro="" textlink="">
      <xdr:nvSpPr>
        <xdr:cNvPr id="37" name="Shape 15">
          <a:extLst>
            <a:ext uri="{FF2B5EF4-FFF2-40B4-BE49-F238E27FC236}">
              <a16:creationId xmlns:a16="http://schemas.microsoft.com/office/drawing/2014/main" id="{91AF51A1-77F4-1943-9415-6A6836C4844A}"/>
            </a:ext>
          </a:extLst>
        </xdr:cNvPr>
        <xdr:cNvSpPr txBox="1"/>
      </xdr:nvSpPr>
      <xdr:spPr>
        <a:xfrm>
          <a:off x="8800353" y="3780117"/>
          <a:ext cx="1151534" cy="494830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000000"/>
              </a:solidFill>
              <a:latin typeface="Calibri"/>
              <a:ea typeface="Calibri"/>
              <a:cs typeface="Calibri"/>
              <a:sym typeface="Calibri"/>
            </a:rPr>
            <a:t>SECURITY SEAL</a:t>
          </a:r>
          <a:endParaRPr sz="1400"/>
        </a:p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000000"/>
              </a:solidFill>
              <a:latin typeface="Calibri"/>
              <a:ea typeface="Calibri"/>
              <a:cs typeface="Calibri"/>
              <a:sym typeface="Calibri"/>
            </a:rPr>
            <a:t>(JOSI-CL02)</a:t>
          </a:r>
          <a:endParaRPr sz="1400"/>
        </a:p>
      </xdr:txBody>
    </xdr:sp>
    <xdr:clientData/>
  </xdr:twoCellAnchor>
  <xdr:twoCellAnchor>
    <xdr:from>
      <xdr:col>4</xdr:col>
      <xdr:colOff>776940</xdr:colOff>
      <xdr:row>39</xdr:row>
      <xdr:rowOff>0</xdr:rowOff>
    </xdr:from>
    <xdr:to>
      <xdr:col>7</xdr:col>
      <xdr:colOff>761999</xdr:colOff>
      <xdr:row>46</xdr:row>
      <xdr:rowOff>58743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5487481B-0CD8-B741-9845-3594C3248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527175" y="8113059"/>
          <a:ext cx="2061883" cy="1418390"/>
        </a:xfrm>
        <a:prstGeom prst="rect">
          <a:avLst/>
        </a:prstGeom>
      </xdr:spPr>
    </xdr:pic>
    <xdr:clientData/>
  </xdr:twoCellAnchor>
  <xdr:twoCellAnchor>
    <xdr:from>
      <xdr:col>4</xdr:col>
      <xdr:colOff>391459</xdr:colOff>
      <xdr:row>46</xdr:row>
      <xdr:rowOff>2990</xdr:rowOff>
    </xdr:from>
    <xdr:to>
      <xdr:col>8</xdr:col>
      <xdr:colOff>47614</xdr:colOff>
      <xdr:row>48</xdr:row>
      <xdr:rowOff>110904</xdr:rowOff>
    </xdr:to>
    <xdr:sp macro="" textlink="">
      <xdr:nvSpPr>
        <xdr:cNvPr id="39" name="Shape 27">
          <a:extLst>
            <a:ext uri="{FF2B5EF4-FFF2-40B4-BE49-F238E27FC236}">
              <a16:creationId xmlns:a16="http://schemas.microsoft.com/office/drawing/2014/main" id="{6BB27C40-2758-0344-8B2D-FF92D34B31AF}"/>
            </a:ext>
          </a:extLst>
        </xdr:cNvPr>
        <xdr:cNvSpPr txBox="1"/>
      </xdr:nvSpPr>
      <xdr:spPr>
        <a:xfrm>
          <a:off x="4141694" y="9475696"/>
          <a:ext cx="2808744" cy="496384"/>
        </a:xfrm>
        <a:prstGeom prst="rect">
          <a:avLst/>
        </a:prstGeom>
        <a:solidFill>
          <a:schemeClr val="lt1"/>
        </a:solidFill>
        <a:ln w="9525" cap="flat" cmpd="sng">
          <a:solidFill>
            <a:schemeClr val="dk1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900"/>
            <a:buFont typeface="Calibri"/>
            <a:buNone/>
          </a:pPr>
          <a:r>
            <a:rPr lang="en-US" sz="900" b="0" i="0">
              <a:solidFill>
                <a:srgbClr val="000000"/>
              </a:solidFill>
              <a:latin typeface="+mn-lt"/>
              <a:ea typeface="Calibri"/>
              <a:cs typeface="Calibri"/>
              <a:sym typeface="Calibri"/>
            </a:rPr>
            <a:t>HANG TAG JOSI-T03</a:t>
          </a:r>
          <a:endParaRPr sz="1400"/>
        </a:p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C00000"/>
            </a:buClr>
            <a:buSzPts val="900"/>
            <a:buFont typeface="Calibri"/>
            <a:buNone/>
          </a:pPr>
          <a:r>
            <a:rPr lang="en-US" sz="900" b="0">
              <a:solidFill>
                <a:srgbClr val="C00000"/>
              </a:solidFill>
              <a:latin typeface="+mn-lt"/>
              <a:ea typeface="Calibri"/>
              <a:cs typeface="Calibri"/>
              <a:sym typeface="Calibri"/>
            </a:rPr>
            <a:t>ON</a:t>
          </a:r>
          <a:r>
            <a:rPr lang="en-US" sz="900" b="0" baseline="0">
              <a:solidFill>
                <a:srgbClr val="C00000"/>
              </a:solidFill>
              <a:latin typeface="+mn-lt"/>
              <a:ea typeface="Calibri"/>
              <a:cs typeface="Calibri"/>
              <a:sym typeface="Calibri"/>
            </a:rPr>
            <a:t> SECURITY SEAL, </a:t>
          </a:r>
          <a:r>
            <a:rPr lang="en-US" sz="900" b="0">
              <a:solidFill>
                <a:srgbClr val="C00000"/>
              </a:solidFill>
              <a:latin typeface="+mn-lt"/>
              <a:ea typeface="Calibri"/>
              <a:cs typeface="Calibri"/>
              <a:sym typeface="Calibri"/>
            </a:rPr>
            <a:t>BEHIND MAIN HANGTAG</a:t>
          </a:r>
          <a:endParaRPr sz="14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3" Type="http://schemas.openxmlformats.org/officeDocument/2006/relationships/externalLinkPath" Target="../../Downloads/426-4178-MEN%20PROD%20TP%20-%20TRIO%2012.29.25%20(1).xlsx" TargetMode="External"/><Relationship Id="rId2" Type="http://schemas.openxmlformats.org/officeDocument/2006/relationships/externalLinkPath" Target="/Users/monicag/Downloads/426-4178-MEN%20PROD%20TP%20-%20TRIO%2012.29.25%20(1).xlsx" TargetMode="External"/><Relationship Id="rId1" Type="http://schemas.openxmlformats.org/officeDocument/2006/relationships/externalLinkPath" Target="/Users/monicag/Downloads/426-4178-MEN%20PROD%20TP%20-%20TRIO%2012.29.25%20(1).xlsx" TargetMode="External"/></Relationships>
</file>

<file path=xl/externalLinks/_rels/externalLink2.xml.rels><?xml version="1.0" encoding="UTF-8" standalone="yes"?>
<Relationships xmlns="http://schemas.openxmlformats.org/package/2006/relationships"><Relationship Id="rId3" Type="http://schemas.openxmlformats.org/officeDocument/2006/relationships/externalLinkPath" Target="../../Downloads/426-4178-MEN%20TOP%20TP%20-%20TRIO%2005.13.26%20(1).xlsx" TargetMode="External"/><Relationship Id="rId2" Type="http://schemas.openxmlformats.org/officeDocument/2006/relationships/externalLinkPath" Target="/Users/monicag/Downloads/426-4178-MEN%20TOP%20TP%20-%20TRIO%2005.13.26%20(1).xlsx" TargetMode="External"/><Relationship Id="rId1" Type="http://schemas.openxmlformats.org/officeDocument/2006/relationships/externalLinkPath" Target="/Users/monicag/Downloads/426-4178-MEN%20TOP%20TP%20-%20TRIO%2005.13.26%20(1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alcandco.sharepoint.com/sites/ALCDocuments/Public/TECHNICAL%20DESIGN/TECH%20PACK%20FORMS/ARCHIVE/ALC%20MASTER%20TECK%20PACK%20-%2007%2011%2016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  <xxl21:relativeUrl r:id="rId3"/>
    </xxl21:alternateUrls>
    <sheetNames>
      <sheetName val="Style Summary"/>
      <sheetName val="Bill of Materials"/>
      <sheetName val="Prod Spec - NUMERIC"/>
      <sheetName val="Dev Spec - NUMERIC"/>
      <sheetName val="Detailed Sketch - Proto"/>
      <sheetName val="Detailed Sketch - PPS"/>
      <sheetName val="Detailed Sketch - TOP"/>
      <sheetName val="Comment Spec - PANTS"/>
      <sheetName val="Comment Spec - ALPHA PANTS"/>
      <sheetName val="Graded Spec-PANTS 28-40"/>
      <sheetName val="Graded Spec - PANTS XS-XL"/>
      <sheetName val="Label Sheet - PANTS"/>
    </sheetNames>
    <sheetDataSet>
      <sheetData sheetId="0">
        <row r="3">
          <cell r="B3">
            <v>45896</v>
          </cell>
          <cell r="F3" t="str">
            <v>DENIM</v>
          </cell>
          <cell r="J3" t="str">
            <v>Pattern Maker:</v>
          </cell>
          <cell r="K3" t="str">
            <v>FCTY</v>
          </cell>
        </row>
        <row r="4">
          <cell r="B4" t="str">
            <v>426-4178-MEN</v>
          </cell>
          <cell r="F4" t="str">
            <v xml:space="preserve"> WALT DAD JEAN</v>
          </cell>
          <cell r="K4" t="str">
            <v>GEOFF</v>
          </cell>
        </row>
        <row r="5">
          <cell r="B5" t="str">
            <v>D1</v>
          </cell>
          <cell r="F5" t="str">
            <v>NICK</v>
          </cell>
          <cell r="K5" t="str">
            <v>70.00% ORG 30.00% PRCO</v>
          </cell>
        </row>
        <row r="6">
          <cell r="B6" t="str">
            <v>MENS PF26</v>
          </cell>
          <cell r="F6" t="str">
            <v>TRIO</v>
          </cell>
          <cell r="K6" t="str">
            <v>28 - 40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  <xxl21:relativeUrl r:id="rId3"/>
    </xxl21:alternateUrls>
    <sheetNames>
      <sheetName val="Style Summary"/>
      <sheetName val="Sheet1"/>
      <sheetName val="Bill of Materials"/>
      <sheetName val="Detailed Sketch - PPS"/>
      <sheetName val="Graded Spec-PANTS 28-40"/>
      <sheetName val="Label Sheet - PANTS"/>
      <sheetName val="Sheet2"/>
    </sheetNames>
    <sheetDataSet>
      <sheetData sheetId="0">
        <row r="3">
          <cell r="B3">
            <v>45896</v>
          </cell>
          <cell r="F3" t="str">
            <v>DENIM</v>
          </cell>
          <cell r="J3" t="str">
            <v>Pattern Maker:</v>
          </cell>
          <cell r="K3" t="str">
            <v>FCTY</v>
          </cell>
        </row>
        <row r="4">
          <cell r="B4" t="str">
            <v>426-4178-MEN</v>
          </cell>
          <cell r="F4" t="str">
            <v>WALT DAD JEAN</v>
          </cell>
          <cell r="K4" t="str">
            <v xml:space="preserve">PETER S. </v>
          </cell>
        </row>
        <row r="5">
          <cell r="B5" t="str">
            <v>D1</v>
          </cell>
          <cell r="F5" t="str">
            <v xml:space="preserve">TONY L. </v>
          </cell>
          <cell r="K5" t="str">
            <v>70.00% ORG 30.00% PRCO</v>
          </cell>
        </row>
        <row r="6">
          <cell r="B6" t="str">
            <v>MENS PF26</v>
          </cell>
          <cell r="F6" t="str">
            <v>TRIO</v>
          </cell>
          <cell r="K6" t="str">
            <v>28 - 40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tyle Summary"/>
      <sheetName val="Bill of Materials"/>
      <sheetName val="Artwork - Print Sheet"/>
      <sheetName val="Patterncard"/>
      <sheetName val="Comment Spec - TOP"/>
      <sheetName val="Comment Spec-DRESS"/>
      <sheetName val="Comment Spec - KNIT TOPS"/>
      <sheetName val="Comment Spec- KNIT DRESS"/>
      <sheetName val="Comment Spec - JACKET"/>
      <sheetName val="Comment Spec - PANTS"/>
      <sheetName val="Comment Spec-SKIRT"/>
      <sheetName val="Comment Spec -JUMPSUIT"/>
      <sheetName val="Graded Spec-TOPS"/>
      <sheetName val="Graded Spec-DRESS"/>
      <sheetName val="Graded Spec-KNIT TOP"/>
      <sheetName val="Graded Spec-KNIT DRESS"/>
      <sheetName val="Graded Spec-JACKET"/>
      <sheetName val="Graded Spec -PANTS"/>
      <sheetName val="Graded Spec -SKIRTS"/>
      <sheetName val="Graded Spec-JUMPSUIT"/>
      <sheetName val="Label Sheet - TOPS"/>
      <sheetName val="Label Sheet - DRESSES &amp; JACKETS"/>
      <sheetName val="Label Sheet - PANTS &amp; SKIRTS"/>
      <sheetName val="Hanger Sheet"/>
      <sheetName val="Estimate Mini Markers"/>
      <sheetName val="Production Mini Markers"/>
      <sheetName val="SMS Photos"/>
      <sheetName val="Detailed Sketch"/>
    </sheetNames>
    <sheetDataSet>
      <sheetData sheetId="0">
        <row r="1">
          <cell r="B1">
            <v>0</v>
          </cell>
        </row>
        <row r="3">
          <cell r="J3" t="str">
            <v>Pattern Maker: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05"/>
  <sheetViews>
    <sheetView zoomScale="85" zoomScaleNormal="85" zoomScaleSheetLayoutView="90" zoomScalePageLayoutView="75" workbookViewId="0">
      <selection activeCell="B110" sqref="B110"/>
    </sheetView>
  </sheetViews>
  <sheetFormatPr baseColWidth="10" defaultColWidth="8.83203125" defaultRowHeight="13"/>
  <cols>
    <col min="1" max="1" width="10.33203125" style="4" customWidth="1"/>
    <col min="2" max="2" width="11.5" style="4" customWidth="1"/>
    <col min="3" max="5" width="10.33203125" style="4" customWidth="1"/>
    <col min="6" max="6" width="17.83203125" style="4" bestFit="1" customWidth="1"/>
    <col min="7" max="13" width="10.33203125" style="4" customWidth="1"/>
    <col min="14" max="16384" width="8.83203125" style="4"/>
  </cols>
  <sheetData>
    <row r="1" spans="1:13" ht="31" customHeight="1">
      <c r="A1" s="10" t="s">
        <v>140</v>
      </c>
      <c r="B1" s="11"/>
      <c r="C1" s="11"/>
      <c r="D1" s="11"/>
      <c r="E1" s="11"/>
      <c r="F1" s="11"/>
      <c r="G1" s="11"/>
      <c r="H1" s="11"/>
      <c r="I1" s="29"/>
      <c r="J1" s="29"/>
      <c r="K1" s="502"/>
      <c r="L1" s="503"/>
      <c r="M1" s="504"/>
    </row>
    <row r="2" spans="1:13" s="2" customFormat="1" ht="31" customHeight="1">
      <c r="A2" s="18"/>
      <c r="B2" s="511"/>
      <c r="C2" s="511"/>
      <c r="D2" s="35"/>
      <c r="E2" s="35"/>
      <c r="F2" s="35"/>
      <c r="G2" s="35"/>
      <c r="H2" s="35"/>
      <c r="I2" s="35"/>
      <c r="J2" s="35"/>
      <c r="K2" s="35"/>
      <c r="L2" s="35"/>
      <c r="M2" s="15"/>
    </row>
    <row r="3" spans="1:13" s="2" customFormat="1" ht="17" customHeight="1">
      <c r="A3" s="126" t="s">
        <v>7</v>
      </c>
      <c r="B3" s="511">
        <v>45896</v>
      </c>
      <c r="C3" s="511"/>
      <c r="D3" s="177"/>
      <c r="E3" s="22" t="s">
        <v>60</v>
      </c>
      <c r="F3" s="33" t="s">
        <v>146</v>
      </c>
      <c r="G3" s="177"/>
      <c r="H3" s="177"/>
      <c r="J3" s="22" t="s">
        <v>12</v>
      </c>
      <c r="K3" s="33" t="s">
        <v>148</v>
      </c>
      <c r="L3" s="177"/>
      <c r="M3" s="17"/>
    </row>
    <row r="4" spans="1:13" s="2" customFormat="1" ht="17" customHeight="1">
      <c r="A4" s="19" t="s">
        <v>6</v>
      </c>
      <c r="B4" s="3" t="s">
        <v>174</v>
      </c>
      <c r="C4" s="3"/>
      <c r="D4" s="3"/>
      <c r="E4" s="21" t="s">
        <v>45</v>
      </c>
      <c r="F4" s="277" t="s">
        <v>217</v>
      </c>
      <c r="G4" s="13"/>
      <c r="H4" s="13"/>
      <c r="I4" s="13"/>
      <c r="J4" s="21" t="s">
        <v>46</v>
      </c>
      <c r="K4" s="3" t="s">
        <v>284</v>
      </c>
      <c r="L4" s="13"/>
      <c r="M4" s="14"/>
    </row>
    <row r="5" spans="1:13" s="2" customFormat="1" ht="17" customHeight="1">
      <c r="A5" s="19" t="s">
        <v>1</v>
      </c>
      <c r="B5" s="33" t="s">
        <v>144</v>
      </c>
      <c r="C5" s="33"/>
      <c r="D5" s="33"/>
      <c r="E5" s="22" t="s">
        <v>65</v>
      </c>
      <c r="F5" s="129" t="s">
        <v>277</v>
      </c>
      <c r="G5" s="33"/>
      <c r="H5" s="33"/>
      <c r="I5" s="33"/>
      <c r="J5" s="22" t="s">
        <v>3</v>
      </c>
      <c r="K5" s="33" t="s">
        <v>215</v>
      </c>
      <c r="L5" s="33"/>
      <c r="M5" s="34"/>
    </row>
    <row r="6" spans="1:13" s="2" customFormat="1" ht="17" customHeight="1">
      <c r="A6" s="20" t="s">
        <v>0</v>
      </c>
      <c r="B6" s="30" t="s">
        <v>145</v>
      </c>
      <c r="C6" s="30"/>
      <c r="D6" s="30"/>
      <c r="E6" s="23" t="s">
        <v>2</v>
      </c>
      <c r="F6" s="30" t="s">
        <v>147</v>
      </c>
      <c r="G6" s="30"/>
      <c r="H6" s="30"/>
      <c r="I6" s="30"/>
      <c r="J6" s="23" t="s">
        <v>64</v>
      </c>
      <c r="K6" s="30" t="s">
        <v>149</v>
      </c>
      <c r="L6" s="30"/>
      <c r="M6" s="12"/>
    </row>
    <row r="7" spans="1:13" ht="17" customHeight="1" thickBot="1">
      <c r="A7" s="508"/>
      <c r="B7" s="509"/>
      <c r="C7" s="509"/>
      <c r="D7" s="509"/>
      <c r="E7" s="509"/>
      <c r="F7" s="509"/>
      <c r="G7" s="509"/>
      <c r="H7" s="509"/>
      <c r="I7" s="509"/>
      <c r="J7" s="509"/>
      <c r="K7" s="509"/>
      <c r="L7" s="509"/>
      <c r="M7" s="510"/>
    </row>
    <row r="8" spans="1:13" ht="17" thickBot="1">
      <c r="A8" s="512" t="s">
        <v>66</v>
      </c>
      <c r="B8" s="513"/>
      <c r="C8" s="513"/>
      <c r="D8" s="513"/>
      <c r="E8" s="513"/>
      <c r="F8" s="514"/>
      <c r="G8" s="178"/>
      <c r="H8" s="512" t="s">
        <v>67</v>
      </c>
      <c r="I8" s="513"/>
      <c r="J8" s="513"/>
      <c r="K8" s="513"/>
      <c r="L8" s="513"/>
      <c r="M8" s="514"/>
    </row>
    <row r="9" spans="1:13">
      <c r="A9" s="56"/>
      <c r="B9" s="179"/>
      <c r="C9" s="179"/>
      <c r="D9" s="179"/>
      <c r="E9" s="179"/>
      <c r="F9" s="16"/>
      <c r="G9" s="179"/>
      <c r="H9" s="56"/>
      <c r="I9" s="179"/>
      <c r="J9" s="179"/>
      <c r="K9" s="179"/>
      <c r="L9" s="179"/>
      <c r="M9" s="16"/>
    </row>
    <row r="10" spans="1:13">
      <c r="A10" s="56"/>
      <c r="B10" s="179"/>
      <c r="C10" s="179"/>
      <c r="D10" s="179"/>
      <c r="E10" s="179"/>
      <c r="F10" s="16"/>
      <c r="G10" s="179"/>
      <c r="H10" s="56"/>
      <c r="I10" s="179"/>
      <c r="J10" s="179"/>
      <c r="K10" s="179"/>
      <c r="L10" s="179"/>
      <c r="M10" s="16"/>
    </row>
    <row r="11" spans="1:13">
      <c r="A11" s="56"/>
      <c r="B11" s="179"/>
      <c r="C11" s="179"/>
      <c r="D11" s="179"/>
      <c r="E11" s="179"/>
      <c r="F11" s="16"/>
      <c r="G11" s="179"/>
      <c r="H11" s="56"/>
      <c r="I11" s="179"/>
      <c r="J11" s="179"/>
      <c r="K11" s="179"/>
      <c r="L11" s="179"/>
      <c r="M11" s="16"/>
    </row>
    <row r="12" spans="1:13">
      <c r="A12" s="56"/>
      <c r="B12" s="179"/>
      <c r="C12" s="179"/>
      <c r="D12" s="179"/>
      <c r="E12" s="179"/>
      <c r="F12" s="16"/>
      <c r="G12" s="179"/>
      <c r="H12" s="56"/>
      <c r="I12" s="179"/>
      <c r="J12" s="179"/>
      <c r="K12" s="179"/>
      <c r="L12" s="179"/>
      <c r="M12" s="16"/>
    </row>
    <row r="13" spans="1:13">
      <c r="A13" s="56"/>
      <c r="B13" s="179"/>
      <c r="C13" s="179"/>
      <c r="D13" s="179"/>
      <c r="E13" s="179"/>
      <c r="F13" s="16"/>
      <c r="G13" s="179"/>
      <c r="H13" s="56"/>
      <c r="I13" s="179"/>
      <c r="J13" s="179"/>
      <c r="K13" s="179"/>
      <c r="L13" s="179"/>
      <c r="M13" s="16"/>
    </row>
    <row r="14" spans="1:13">
      <c r="A14" s="56"/>
      <c r="B14" s="179"/>
      <c r="C14" s="179"/>
      <c r="D14" s="179"/>
      <c r="E14" s="179"/>
      <c r="F14" s="16"/>
      <c r="G14" s="179"/>
      <c r="H14" s="56"/>
      <c r="I14" s="179"/>
      <c r="J14" s="179"/>
      <c r="K14" s="179"/>
      <c r="L14" s="179"/>
      <c r="M14" s="16"/>
    </row>
    <row r="15" spans="1:13">
      <c r="A15" s="56"/>
      <c r="B15" s="179"/>
      <c r="C15" s="179"/>
      <c r="D15" s="179"/>
      <c r="E15" s="179"/>
      <c r="F15" s="16"/>
      <c r="G15" s="179"/>
      <c r="H15" s="56"/>
      <c r="I15" s="179"/>
      <c r="J15" s="179"/>
      <c r="K15" s="179"/>
      <c r="L15" s="179"/>
      <c r="M15" s="16"/>
    </row>
    <row r="16" spans="1:13">
      <c r="A16" s="56"/>
      <c r="B16" s="179"/>
      <c r="C16" s="179"/>
      <c r="D16" s="179"/>
      <c r="E16" s="179"/>
      <c r="F16" s="16"/>
      <c r="G16" s="179"/>
      <c r="H16" s="56"/>
      <c r="I16" s="179"/>
      <c r="J16" s="179"/>
      <c r="K16" s="179"/>
      <c r="L16" s="179"/>
      <c r="M16" s="16"/>
    </row>
    <row r="17" spans="1:13">
      <c r="A17" s="56"/>
      <c r="B17" s="179"/>
      <c r="C17" s="179"/>
      <c r="D17" s="179"/>
      <c r="E17" s="179"/>
      <c r="F17" s="16"/>
      <c r="G17" s="179"/>
      <c r="H17" s="56"/>
      <c r="I17" s="179"/>
      <c r="J17" s="179"/>
      <c r="K17" s="179"/>
      <c r="L17" s="179"/>
      <c r="M17" s="16"/>
    </row>
    <row r="18" spans="1:13">
      <c r="A18" s="56"/>
      <c r="B18" s="179"/>
      <c r="C18" s="179"/>
      <c r="D18" s="179"/>
      <c r="E18" s="179"/>
      <c r="F18" s="16"/>
      <c r="G18" s="179"/>
      <c r="H18" s="56"/>
      <c r="I18" s="179"/>
      <c r="J18" s="179"/>
      <c r="K18" s="179"/>
      <c r="L18" s="179"/>
      <c r="M18" s="16"/>
    </row>
    <row r="19" spans="1:13">
      <c r="A19" s="56"/>
      <c r="B19" s="179"/>
      <c r="C19" s="179"/>
      <c r="D19" s="179"/>
      <c r="E19" s="179"/>
      <c r="F19" s="16"/>
      <c r="G19" s="179"/>
      <c r="H19" s="56"/>
      <c r="I19" s="179"/>
      <c r="J19" s="179"/>
      <c r="K19" s="179"/>
      <c r="L19" s="179"/>
      <c r="M19" s="16"/>
    </row>
    <row r="20" spans="1:13">
      <c r="A20" s="56"/>
      <c r="B20" s="179"/>
      <c r="C20"/>
      <c r="D20" s="179"/>
      <c r="E20" s="179"/>
      <c r="F20" s="16"/>
      <c r="G20" s="179"/>
      <c r="H20" s="56"/>
      <c r="I20" s="179"/>
      <c r="J20" s="179"/>
      <c r="K20" s="179"/>
      <c r="L20" s="179"/>
      <c r="M20" s="16"/>
    </row>
    <row r="21" spans="1:13">
      <c r="A21" s="56"/>
      <c r="B21" s="179"/>
      <c r="C21" s="179"/>
      <c r="D21" s="179"/>
      <c r="E21" s="179"/>
      <c r="F21" s="16"/>
      <c r="G21" s="179"/>
      <c r="H21" s="56"/>
      <c r="I21" s="179"/>
      <c r="J21" s="179"/>
      <c r="K21" s="179"/>
      <c r="L21" s="179"/>
      <c r="M21" s="16"/>
    </row>
    <row r="22" spans="1:13">
      <c r="A22" s="56"/>
      <c r="B22" s="179"/>
      <c r="C22" s="179"/>
      <c r="D22" s="179"/>
      <c r="E22" s="179"/>
      <c r="F22" s="16"/>
      <c r="G22" s="179"/>
      <c r="H22" s="56"/>
      <c r="I22" s="179"/>
      <c r="J22" s="179"/>
      <c r="K22" s="179"/>
      <c r="L22" s="179"/>
      <c r="M22" s="16"/>
    </row>
    <row r="23" spans="1:13">
      <c r="A23" s="56"/>
      <c r="B23" s="179"/>
      <c r="C23" s="179"/>
      <c r="D23" s="179"/>
      <c r="E23" s="179"/>
      <c r="F23" s="16"/>
      <c r="G23" s="179"/>
      <c r="H23" s="56"/>
      <c r="I23" s="179"/>
      <c r="J23" s="179"/>
      <c r="K23" s="179"/>
      <c r="L23" s="179"/>
      <c r="M23" s="16"/>
    </row>
    <row r="24" spans="1:13">
      <c r="A24" s="56"/>
      <c r="B24" s="179"/>
      <c r="C24" s="179"/>
      <c r="D24"/>
      <c r="E24" s="179"/>
      <c r="F24" s="16"/>
      <c r="G24" s="179"/>
      <c r="H24" s="56"/>
      <c r="I24" s="179"/>
      <c r="J24" s="179"/>
      <c r="K24" s="179"/>
      <c r="L24" s="179"/>
      <c r="M24" s="16"/>
    </row>
    <row r="25" spans="1:13">
      <c r="A25" s="56"/>
      <c r="B25" s="179"/>
      <c r="C25" s="179"/>
      <c r="D25" s="179"/>
      <c r="E25" s="179"/>
      <c r="F25" s="16"/>
      <c r="G25" s="179"/>
      <c r="H25" s="56"/>
      <c r="I25" s="179"/>
      <c r="J25" s="179"/>
      <c r="K25" s="179"/>
      <c r="L25" s="179"/>
      <c r="M25" s="16"/>
    </row>
    <row r="26" spans="1:13">
      <c r="A26" s="56"/>
      <c r="B26" s="179"/>
      <c r="C26" s="179"/>
      <c r="D26" s="179"/>
      <c r="E26" s="179"/>
      <c r="F26" s="16"/>
      <c r="G26" s="179"/>
      <c r="H26" s="56"/>
      <c r="I26" s="179"/>
      <c r="J26" s="179"/>
      <c r="K26" s="179"/>
      <c r="L26" s="179"/>
      <c r="M26" s="16"/>
    </row>
    <row r="27" spans="1:13">
      <c r="H27" s="56"/>
      <c r="I27" s="179"/>
      <c r="J27" s="179"/>
      <c r="K27" s="179"/>
      <c r="L27" s="179"/>
      <c r="M27" s="16"/>
    </row>
    <row r="28" spans="1:13">
      <c r="A28" s="56"/>
      <c r="B28" s="179"/>
      <c r="C28" s="179"/>
      <c r="D28" s="179"/>
      <c r="E28" s="179"/>
      <c r="F28" s="16"/>
      <c r="G28" s="179"/>
      <c r="H28" s="56"/>
      <c r="I28" s="179"/>
      <c r="J28" s="179"/>
      <c r="K28" s="179"/>
      <c r="L28" s="179"/>
      <c r="M28" s="16"/>
    </row>
    <row r="29" spans="1:13">
      <c r="A29" s="56"/>
      <c r="B29" s="179"/>
      <c r="C29" s="179"/>
      <c r="D29" s="179"/>
      <c r="E29" s="179"/>
      <c r="F29" s="16"/>
      <c r="G29" s="179"/>
      <c r="H29" s="56"/>
      <c r="I29" s="179"/>
      <c r="J29" s="179"/>
      <c r="K29" s="179"/>
      <c r="L29" s="179"/>
      <c r="M29" s="16"/>
    </row>
    <row r="30" spans="1:13">
      <c r="A30" s="56"/>
      <c r="B30" s="179"/>
      <c r="C30" s="179"/>
      <c r="D30" s="179"/>
      <c r="E30" s="179"/>
      <c r="F30" s="16"/>
      <c r="G30" s="179"/>
      <c r="H30" s="56"/>
      <c r="I30" s="179"/>
      <c r="J30" s="179"/>
      <c r="K30" s="179"/>
      <c r="L30" s="179"/>
      <c r="M30" s="16"/>
    </row>
    <row r="31" spans="1:13">
      <c r="A31" s="56"/>
      <c r="B31" s="179"/>
      <c r="C31" s="179"/>
      <c r="D31" s="179"/>
      <c r="E31" s="179"/>
      <c r="F31" s="16"/>
      <c r="G31" s="179"/>
      <c r="H31" s="56"/>
      <c r="I31" s="179"/>
      <c r="J31" s="179"/>
      <c r="K31" s="179"/>
      <c r="L31" s="179"/>
      <c r="M31" s="16"/>
    </row>
    <row r="32" spans="1:13">
      <c r="A32" s="56"/>
      <c r="B32" s="179"/>
      <c r="C32" s="179"/>
      <c r="D32" s="179"/>
      <c r="E32" s="179"/>
      <c r="F32" s="16"/>
      <c r="G32" s="179"/>
      <c r="H32" s="56"/>
      <c r="I32" s="179"/>
      <c r="J32" s="179"/>
      <c r="K32" s="179"/>
      <c r="L32" s="179"/>
      <c r="M32" s="16"/>
    </row>
    <row r="33" spans="1:13">
      <c r="A33" s="56"/>
      <c r="B33" s="179"/>
      <c r="C33" s="179"/>
      <c r="D33" s="179"/>
      <c r="E33" s="179"/>
      <c r="F33" s="16"/>
      <c r="G33" s="179"/>
      <c r="H33" s="56"/>
      <c r="I33" s="179"/>
      <c r="J33" s="179"/>
      <c r="K33" s="179"/>
      <c r="L33" s="179"/>
      <c r="M33" s="16"/>
    </row>
    <row r="34" spans="1:13">
      <c r="A34" s="56"/>
      <c r="B34" s="179"/>
      <c r="C34" s="179"/>
      <c r="D34" s="179"/>
      <c r="E34" s="179"/>
      <c r="F34" s="16"/>
      <c r="G34" s="179"/>
      <c r="H34" s="56"/>
      <c r="I34" s="179"/>
      <c r="J34" s="179"/>
      <c r="K34" s="179"/>
      <c r="L34" s="179"/>
      <c r="M34" s="16"/>
    </row>
    <row r="35" spans="1:13">
      <c r="A35" s="56"/>
      <c r="B35" s="179"/>
      <c r="C35" s="179"/>
      <c r="D35" s="179"/>
      <c r="E35" s="179"/>
      <c r="F35" s="16"/>
      <c r="G35" s="179"/>
      <c r="H35" s="56"/>
      <c r="I35" s="179"/>
      <c r="J35" s="179"/>
      <c r="K35" s="179"/>
      <c r="L35" s="179"/>
      <c r="M35" s="16"/>
    </row>
    <row r="36" spans="1:13">
      <c r="A36" s="56"/>
      <c r="B36" s="179"/>
      <c r="C36" s="179"/>
      <c r="D36" s="179"/>
      <c r="E36" s="179"/>
      <c r="F36" s="16"/>
      <c r="G36" s="179"/>
      <c r="H36" s="56"/>
      <c r="I36" s="179"/>
      <c r="J36" s="179"/>
      <c r="K36" s="179"/>
      <c r="L36" s="179"/>
      <c r="M36" s="16"/>
    </row>
    <row r="37" spans="1:13">
      <c r="A37" s="56"/>
      <c r="B37" s="179"/>
      <c r="C37" s="179"/>
      <c r="D37" s="179"/>
      <c r="E37" s="179"/>
      <c r="F37" s="16"/>
      <c r="G37" s="179"/>
      <c r="H37" s="56"/>
      <c r="I37" s="179"/>
      <c r="J37" s="179"/>
      <c r="K37" s="179"/>
      <c r="L37" s="179"/>
      <c r="M37" s="16"/>
    </row>
    <row r="38" spans="1:13" ht="14" thickBot="1">
      <c r="A38" s="57"/>
      <c r="B38" s="24"/>
      <c r="C38" s="24"/>
      <c r="D38" s="24"/>
      <c r="E38" s="24"/>
      <c r="F38" s="25"/>
      <c r="G38" s="179"/>
      <c r="H38" s="57"/>
      <c r="I38" s="24"/>
      <c r="J38" s="24"/>
      <c r="K38" s="24"/>
      <c r="L38" s="24"/>
      <c r="M38" s="25"/>
    </row>
    <row r="39" spans="1:13" s="6" customFormat="1">
      <c r="A39" s="5"/>
      <c r="M39" s="7"/>
    </row>
    <row r="40" spans="1:13" s="6" customFormat="1">
      <c r="A40" s="8"/>
      <c r="M40" s="7"/>
    </row>
    <row r="41" spans="1:13" s="6" customFormat="1" ht="16">
      <c r="A41" s="9"/>
      <c r="B41" s="26"/>
      <c r="C41" s="26"/>
      <c r="D41" s="26"/>
      <c r="E41" s="26"/>
      <c r="F41" s="26"/>
      <c r="G41" s="26"/>
      <c r="H41" s="26"/>
      <c r="I41" s="26"/>
      <c r="J41" s="26"/>
      <c r="K41" s="26"/>
      <c r="L41" s="26"/>
      <c r="M41" s="58"/>
    </row>
    <row r="42" spans="1:13" s="6" customFormat="1" ht="12" customHeight="1" thickBot="1">
      <c r="A42" s="9"/>
      <c r="B42" s="26"/>
      <c r="C42" s="26"/>
      <c r="D42" s="26"/>
      <c r="E42" s="26"/>
      <c r="F42" s="26"/>
      <c r="G42" s="26"/>
      <c r="H42" s="26"/>
      <c r="I42" s="26"/>
      <c r="J42" s="26"/>
      <c r="K42" s="26"/>
      <c r="L42" s="26"/>
      <c r="M42" s="58"/>
    </row>
    <row r="43" spans="1:13" s="6" customFormat="1" ht="15.75" customHeight="1" thickBot="1">
      <c r="A43" s="505" t="s">
        <v>13</v>
      </c>
      <c r="B43" s="506"/>
      <c r="C43" s="506"/>
      <c r="D43" s="506"/>
      <c r="E43" s="506"/>
      <c r="F43" s="506"/>
      <c r="G43" s="506"/>
      <c r="H43" s="506"/>
      <c r="I43" s="506"/>
      <c r="J43" s="506"/>
      <c r="K43" s="506"/>
      <c r="L43" s="506"/>
      <c r="M43" s="507"/>
    </row>
    <row r="44" spans="1:13" s="6" customFormat="1" ht="16" hidden="1">
      <c r="A44" s="256" t="s">
        <v>150</v>
      </c>
      <c r="B44" s="257" t="s">
        <v>139</v>
      </c>
      <c r="C44" s="257"/>
      <c r="D44" s="257"/>
      <c r="E44" s="257"/>
      <c r="F44" s="257"/>
      <c r="G44" s="257"/>
      <c r="H44" s="257"/>
      <c r="I44" s="258"/>
      <c r="J44" s="258"/>
      <c r="K44" s="258"/>
      <c r="L44" s="258"/>
      <c r="M44" s="259"/>
    </row>
    <row r="45" spans="1:13" s="6" customFormat="1" ht="16" hidden="1">
      <c r="A45" s="260" t="s">
        <v>109</v>
      </c>
      <c r="B45" s="261" t="s">
        <v>151</v>
      </c>
      <c r="C45" s="261"/>
      <c r="D45" s="261"/>
      <c r="E45" s="261"/>
      <c r="F45" s="261"/>
      <c r="G45" s="261"/>
      <c r="H45" s="261"/>
      <c r="I45" s="262"/>
      <c r="J45" s="262"/>
      <c r="K45" s="262"/>
      <c r="L45" s="262"/>
      <c r="M45" s="263"/>
    </row>
    <row r="46" spans="1:13" s="6" customFormat="1" ht="16" hidden="1">
      <c r="A46" s="260"/>
      <c r="B46" s="261"/>
      <c r="C46" s="261"/>
      <c r="D46" s="261"/>
      <c r="E46" s="261"/>
      <c r="F46" s="261"/>
      <c r="G46" s="261"/>
      <c r="H46" s="261"/>
      <c r="I46" s="262"/>
      <c r="J46" s="262"/>
      <c r="K46" s="262"/>
      <c r="L46" s="262"/>
      <c r="M46" s="263"/>
    </row>
    <row r="47" spans="1:13" s="6" customFormat="1" ht="16" hidden="1">
      <c r="A47" s="260"/>
      <c r="B47" s="264" t="s">
        <v>178</v>
      </c>
      <c r="C47" s="261"/>
      <c r="D47" s="261"/>
      <c r="E47" s="261"/>
      <c r="F47" s="261"/>
      <c r="G47" s="261"/>
      <c r="H47" s="261"/>
      <c r="I47" s="262"/>
      <c r="J47" s="262"/>
      <c r="K47" s="262"/>
      <c r="L47" s="262"/>
      <c r="M47" s="263"/>
    </row>
    <row r="48" spans="1:13" s="6" customFormat="1" ht="16" hidden="1">
      <c r="A48" s="260"/>
      <c r="B48" s="261"/>
      <c r="C48" s="261"/>
      <c r="D48" s="261"/>
      <c r="E48" s="261"/>
      <c r="F48" s="261"/>
      <c r="G48" s="261"/>
      <c r="H48" s="261"/>
      <c r="I48" s="262"/>
      <c r="J48" s="262"/>
      <c r="K48" s="262"/>
      <c r="L48" s="262"/>
      <c r="M48" s="263"/>
    </row>
    <row r="49" spans="1:13" ht="16" hidden="1">
      <c r="A49" s="260"/>
      <c r="B49" s="265" t="s">
        <v>13</v>
      </c>
      <c r="C49" s="266"/>
      <c r="D49" s="266"/>
      <c r="E49" s="266"/>
      <c r="F49" s="266"/>
      <c r="G49" s="266"/>
      <c r="H49" s="266"/>
      <c r="I49" s="266"/>
      <c r="J49" s="266"/>
      <c r="K49" s="266"/>
      <c r="L49" s="266"/>
      <c r="M49" s="267"/>
    </row>
    <row r="50" spans="1:13" ht="16" hidden="1">
      <c r="A50" s="260"/>
      <c r="B50" s="268" t="s">
        <v>170</v>
      </c>
      <c r="C50" s="266"/>
      <c r="D50" s="266"/>
      <c r="E50" s="266"/>
      <c r="F50" s="266"/>
      <c r="G50" s="266"/>
      <c r="H50" s="266"/>
      <c r="I50" s="266"/>
      <c r="J50" s="266"/>
      <c r="K50" s="266"/>
      <c r="L50" s="266"/>
      <c r="M50" s="267"/>
    </row>
    <row r="51" spans="1:13" ht="16" hidden="1">
      <c r="A51" s="260"/>
      <c r="B51" s="268">
        <v>2</v>
      </c>
      <c r="C51" s="266"/>
      <c r="D51" s="266"/>
      <c r="E51" s="266"/>
      <c r="F51" s="266"/>
      <c r="G51" s="266"/>
      <c r="H51" s="266"/>
      <c r="I51" s="266"/>
      <c r="J51" s="266"/>
      <c r="K51" s="266"/>
      <c r="L51" s="266"/>
      <c r="M51" s="267"/>
    </row>
    <row r="52" spans="1:13" ht="17" hidden="1" thickBot="1">
      <c r="A52" s="269"/>
      <c r="B52" s="270">
        <v>3</v>
      </c>
      <c r="C52" s="271"/>
      <c r="D52" s="271"/>
      <c r="E52" s="271"/>
      <c r="F52" s="271"/>
      <c r="G52" s="271"/>
      <c r="H52" s="271"/>
      <c r="I52" s="271"/>
      <c r="J52" s="271"/>
      <c r="K52" s="271"/>
      <c r="L52" s="271"/>
      <c r="M52" s="272"/>
    </row>
    <row r="53" spans="1:13" s="396" customFormat="1" ht="16">
      <c r="A53" s="392" t="s">
        <v>186</v>
      </c>
      <c r="B53" s="393" t="s">
        <v>185</v>
      </c>
      <c r="C53" s="393"/>
      <c r="D53" s="393"/>
      <c r="E53" s="393"/>
      <c r="F53" s="393"/>
      <c r="G53" s="393"/>
      <c r="H53" s="393"/>
      <c r="I53" s="394"/>
      <c r="J53" s="394"/>
      <c r="K53" s="394"/>
      <c r="L53" s="394"/>
      <c r="M53" s="395"/>
    </row>
    <row r="54" spans="1:13" s="396" customFormat="1" ht="16">
      <c r="A54" s="397" t="s">
        <v>293</v>
      </c>
      <c r="B54" s="398" t="s">
        <v>187</v>
      </c>
      <c r="C54" s="398"/>
      <c r="D54" s="398"/>
      <c r="E54" s="398"/>
      <c r="F54" s="398"/>
      <c r="G54" s="398"/>
      <c r="H54" s="398"/>
      <c r="I54" s="399"/>
      <c r="J54" s="399"/>
      <c r="K54" s="399"/>
      <c r="L54" s="399"/>
      <c r="M54" s="400"/>
    </row>
    <row r="55" spans="1:13" s="396" customFormat="1" ht="16">
      <c r="A55" s="397"/>
      <c r="B55" s="398"/>
      <c r="C55" s="398"/>
      <c r="D55" s="398"/>
      <c r="E55" s="398"/>
      <c r="F55" s="398"/>
      <c r="G55" s="398"/>
      <c r="H55" s="398"/>
      <c r="I55" s="399"/>
      <c r="J55" s="399"/>
      <c r="K55" s="399"/>
      <c r="L55" s="399"/>
      <c r="M55" s="400"/>
    </row>
    <row r="56" spans="1:13" s="404" customFormat="1" ht="16">
      <c r="A56" s="397"/>
      <c r="B56" s="401" t="s">
        <v>13</v>
      </c>
      <c r="C56" s="402"/>
      <c r="D56" s="402"/>
      <c r="E56" s="402"/>
      <c r="F56" s="402"/>
      <c r="G56" s="402"/>
      <c r="H56" s="402"/>
      <c r="I56" s="402"/>
      <c r="J56" s="402"/>
      <c r="K56" s="402"/>
      <c r="L56" s="402"/>
      <c r="M56" s="403"/>
    </row>
    <row r="57" spans="1:13" s="404" customFormat="1" ht="16">
      <c r="A57" s="397"/>
      <c r="B57" s="405" t="s">
        <v>188</v>
      </c>
      <c r="C57" s="402"/>
      <c r="D57" s="402"/>
      <c r="E57" s="402"/>
      <c r="F57" s="402"/>
      <c r="G57" s="402"/>
      <c r="H57" s="402"/>
      <c r="I57" s="402"/>
      <c r="J57" s="402"/>
      <c r="K57" s="402"/>
      <c r="L57" s="402"/>
      <c r="M57" s="403"/>
    </row>
    <row r="58" spans="1:13" s="404" customFormat="1" ht="16">
      <c r="A58" s="397"/>
      <c r="B58" s="405" t="s">
        <v>193</v>
      </c>
      <c r="C58" s="402"/>
      <c r="D58" s="402"/>
      <c r="E58" s="402"/>
      <c r="F58" s="402"/>
      <c r="G58" s="402"/>
      <c r="H58" s="402"/>
      <c r="I58" s="402"/>
      <c r="J58" s="402"/>
      <c r="K58" s="402"/>
      <c r="L58" s="402"/>
      <c r="M58" s="403"/>
    </row>
    <row r="59" spans="1:13" s="404" customFormat="1" ht="16">
      <c r="A59" s="397"/>
      <c r="B59" s="405" t="s">
        <v>189</v>
      </c>
      <c r="C59" s="402"/>
      <c r="D59" s="402"/>
      <c r="E59" s="402"/>
      <c r="F59" s="402"/>
      <c r="G59" s="402"/>
      <c r="H59" s="402"/>
      <c r="I59" s="402"/>
      <c r="J59" s="402"/>
      <c r="K59" s="402"/>
      <c r="L59" s="402"/>
      <c r="M59" s="403"/>
    </row>
    <row r="60" spans="1:13" s="404" customFormat="1" ht="16">
      <c r="A60" s="397"/>
      <c r="B60" s="405" t="s">
        <v>190</v>
      </c>
      <c r="C60" s="402"/>
      <c r="D60" s="402"/>
      <c r="E60" s="402"/>
      <c r="F60" s="402"/>
      <c r="G60" s="402"/>
      <c r="H60" s="402"/>
      <c r="I60" s="402"/>
      <c r="J60" s="402"/>
      <c r="K60" s="402"/>
      <c r="L60" s="402"/>
      <c r="M60" s="403"/>
    </row>
    <row r="61" spans="1:13" s="404" customFormat="1" ht="16">
      <c r="A61" s="397"/>
      <c r="B61" s="405" t="s">
        <v>194</v>
      </c>
      <c r="C61" s="402"/>
      <c r="D61" s="402"/>
      <c r="E61" s="402"/>
      <c r="F61" s="402"/>
      <c r="G61" s="402"/>
      <c r="H61" s="402"/>
      <c r="I61" s="402"/>
      <c r="J61" s="402"/>
      <c r="K61" s="402"/>
      <c r="L61" s="402"/>
      <c r="M61" s="403"/>
    </row>
    <row r="62" spans="1:13" s="404" customFormat="1" ht="17" thickBot="1">
      <c r="A62" s="406"/>
      <c r="B62" s="407"/>
      <c r="C62" s="408"/>
      <c r="D62" s="408"/>
      <c r="E62" s="408"/>
      <c r="F62" s="408"/>
      <c r="G62" s="408"/>
      <c r="H62" s="408"/>
      <c r="I62" s="408"/>
      <c r="J62" s="408"/>
      <c r="K62" s="408"/>
      <c r="L62" s="408"/>
      <c r="M62" s="409"/>
    </row>
    <row r="63" spans="1:13" s="404" customFormat="1" ht="16">
      <c r="A63" s="392">
        <v>46020</v>
      </c>
      <c r="B63" s="393" t="s">
        <v>203</v>
      </c>
      <c r="C63" s="393"/>
      <c r="D63" s="393"/>
      <c r="E63" s="393"/>
      <c r="F63" s="393"/>
      <c r="G63" s="393"/>
      <c r="H63" s="393"/>
      <c r="I63" s="394"/>
      <c r="J63" s="394"/>
      <c r="K63" s="394"/>
      <c r="L63" s="394"/>
      <c r="M63" s="395"/>
    </row>
    <row r="64" spans="1:13" s="404" customFormat="1" ht="16">
      <c r="A64" s="397" t="s">
        <v>293</v>
      </c>
      <c r="B64" s="398" t="s">
        <v>204</v>
      </c>
      <c r="C64" s="398"/>
      <c r="D64" s="398"/>
      <c r="E64" s="398"/>
      <c r="F64" s="398"/>
      <c r="G64" s="398"/>
      <c r="H64" s="398"/>
      <c r="I64" s="399"/>
      <c r="J64" s="399"/>
      <c r="K64" s="399"/>
      <c r="L64" s="399"/>
      <c r="M64" s="400"/>
    </row>
    <row r="65" spans="1:13" s="404" customFormat="1" ht="16">
      <c r="A65" s="397"/>
      <c r="B65" s="410" t="s">
        <v>208</v>
      </c>
      <c r="C65" s="398"/>
      <c r="D65" s="398"/>
      <c r="E65" s="398"/>
      <c r="F65" s="398"/>
      <c r="G65" s="398"/>
      <c r="H65" s="398"/>
      <c r="I65" s="399"/>
      <c r="J65" s="399"/>
      <c r="K65" s="399"/>
      <c r="L65" s="399"/>
      <c r="M65" s="400"/>
    </row>
    <row r="66" spans="1:13" s="404" customFormat="1" ht="16">
      <c r="A66" s="397"/>
      <c r="B66" s="401" t="s">
        <v>205</v>
      </c>
      <c r="C66" s="402"/>
      <c r="D66" s="402"/>
      <c r="E66" s="402"/>
      <c r="F66" s="402"/>
      <c r="G66" s="402"/>
      <c r="H66" s="402"/>
      <c r="I66" s="402"/>
      <c r="J66" s="402"/>
      <c r="K66" s="402"/>
      <c r="L66" s="402"/>
      <c r="M66" s="403"/>
    </row>
    <row r="67" spans="1:13" s="404" customFormat="1" ht="16">
      <c r="A67" s="397"/>
      <c r="B67" s="405" t="s">
        <v>206</v>
      </c>
      <c r="C67" s="402"/>
      <c r="D67" s="402"/>
      <c r="E67" s="402"/>
      <c r="F67" s="402"/>
      <c r="G67" s="402"/>
      <c r="H67" s="402"/>
      <c r="I67" s="402"/>
      <c r="J67" s="402"/>
      <c r="K67" s="402"/>
      <c r="L67" s="402"/>
      <c r="M67" s="403"/>
    </row>
    <row r="68" spans="1:13" s="404" customFormat="1" ht="16">
      <c r="A68" s="397"/>
      <c r="B68" s="405" t="s">
        <v>209</v>
      </c>
      <c r="C68" s="402"/>
      <c r="D68" s="402"/>
      <c r="E68" s="402"/>
      <c r="F68" s="402"/>
      <c r="G68" s="402"/>
      <c r="H68" s="402"/>
      <c r="I68" s="402"/>
      <c r="J68" s="402"/>
      <c r="K68" s="402"/>
      <c r="L68" s="402"/>
      <c r="M68" s="403"/>
    </row>
    <row r="69" spans="1:13" s="404" customFormat="1" ht="16">
      <c r="A69" s="397"/>
      <c r="B69" s="405" t="s">
        <v>211</v>
      </c>
      <c r="C69" s="402"/>
      <c r="D69" s="402"/>
      <c r="E69" s="402"/>
      <c r="F69" s="402"/>
      <c r="G69" s="402"/>
      <c r="H69" s="402"/>
      <c r="I69" s="402"/>
      <c r="J69" s="402"/>
      <c r="K69" s="402"/>
      <c r="L69" s="402"/>
      <c r="M69" s="403"/>
    </row>
    <row r="70" spans="1:13" s="404" customFormat="1" ht="16">
      <c r="A70" s="397"/>
      <c r="B70" s="405" t="s">
        <v>210</v>
      </c>
      <c r="C70" s="402"/>
      <c r="D70" s="402"/>
      <c r="E70" s="402"/>
      <c r="F70" s="402"/>
      <c r="G70" s="402"/>
      <c r="H70" s="402"/>
      <c r="I70" s="402"/>
      <c r="J70" s="402"/>
      <c r="K70" s="402"/>
      <c r="L70" s="402"/>
      <c r="M70" s="403"/>
    </row>
    <row r="71" spans="1:13" s="404" customFormat="1" ht="16">
      <c r="A71" s="397"/>
      <c r="B71" s="405" t="s">
        <v>212</v>
      </c>
      <c r="C71" s="402"/>
      <c r="D71" s="402"/>
      <c r="E71" s="402"/>
      <c r="F71" s="402"/>
      <c r="G71" s="402"/>
      <c r="H71" s="402"/>
      <c r="I71" s="402"/>
      <c r="J71" s="402"/>
      <c r="K71" s="402"/>
      <c r="L71" s="402"/>
      <c r="M71" s="403"/>
    </row>
    <row r="72" spans="1:13" s="404" customFormat="1" ht="16">
      <c r="A72" s="397"/>
      <c r="B72" s="405" t="s">
        <v>213</v>
      </c>
      <c r="C72" s="402"/>
      <c r="D72" s="402"/>
      <c r="E72" s="402"/>
      <c r="F72" s="402"/>
      <c r="G72" s="402"/>
      <c r="H72" s="402"/>
      <c r="I72" s="402"/>
      <c r="J72" s="402"/>
      <c r="K72" s="402"/>
      <c r="L72" s="402"/>
      <c r="M72" s="403"/>
    </row>
    <row r="73" spans="1:13" s="404" customFormat="1" ht="17" thickBot="1">
      <c r="A73" s="406"/>
      <c r="B73" s="407" t="s">
        <v>207</v>
      </c>
      <c r="C73" s="408"/>
      <c r="D73" s="408"/>
      <c r="E73" s="408"/>
      <c r="F73" s="408"/>
      <c r="G73" s="408"/>
      <c r="H73" s="408"/>
      <c r="I73" s="408"/>
      <c r="J73" s="408"/>
      <c r="K73" s="408"/>
      <c r="L73" s="408"/>
      <c r="M73" s="409"/>
    </row>
    <row r="74" spans="1:13" ht="16">
      <c r="A74" s="122">
        <v>46100</v>
      </c>
      <c r="B74" s="212" t="s">
        <v>222</v>
      </c>
      <c r="C74" s="212"/>
      <c r="D74" s="212"/>
      <c r="E74" s="212"/>
      <c r="F74" s="212"/>
      <c r="G74" s="212"/>
      <c r="H74" s="212"/>
      <c r="I74" s="213"/>
      <c r="J74" s="213"/>
      <c r="K74" s="213"/>
      <c r="L74" s="213"/>
      <c r="M74" s="214"/>
    </row>
    <row r="75" spans="1:13" ht="16">
      <c r="A75" s="121" t="s">
        <v>293</v>
      </c>
      <c r="B75" s="295" t="s">
        <v>223</v>
      </c>
      <c r="C75" s="251"/>
      <c r="D75" s="251"/>
      <c r="E75" s="251"/>
      <c r="F75" s="251"/>
      <c r="G75" s="251"/>
      <c r="H75" s="251"/>
      <c r="I75" s="252"/>
      <c r="J75" s="252"/>
      <c r="K75" s="252"/>
      <c r="L75" s="252"/>
      <c r="M75" s="215"/>
    </row>
    <row r="76" spans="1:13" ht="16">
      <c r="A76" s="121"/>
      <c r="B76" s="294" t="s">
        <v>208</v>
      </c>
      <c r="C76" s="251"/>
      <c r="D76" s="251"/>
      <c r="E76" s="251"/>
      <c r="F76" s="251"/>
      <c r="G76" s="251"/>
      <c r="H76" s="251"/>
      <c r="I76" s="252"/>
      <c r="J76" s="252"/>
      <c r="K76" s="252"/>
      <c r="L76" s="252"/>
      <c r="M76" s="215"/>
    </row>
    <row r="77" spans="1:13" ht="16">
      <c r="A77" s="121"/>
      <c r="B77" s="294"/>
      <c r="C77" s="251"/>
      <c r="D77" s="251"/>
      <c r="E77" s="251"/>
      <c r="F77" s="251"/>
      <c r="G77" s="251"/>
      <c r="H77" s="251"/>
      <c r="I77" s="252"/>
      <c r="J77" s="252"/>
      <c r="K77" s="252"/>
      <c r="L77" s="252"/>
      <c r="M77" s="215"/>
    </row>
    <row r="78" spans="1:13" ht="16">
      <c r="A78" s="121"/>
      <c r="B78" s="253" t="s">
        <v>205</v>
      </c>
      <c r="C78" s="254"/>
      <c r="D78" s="254"/>
      <c r="E78" s="254"/>
      <c r="F78" s="254"/>
      <c r="G78" s="254"/>
      <c r="H78" s="254"/>
      <c r="I78" s="254"/>
      <c r="J78" s="254"/>
      <c r="K78" s="254"/>
      <c r="L78" s="254"/>
      <c r="M78" s="216"/>
    </row>
    <row r="79" spans="1:13" ht="16">
      <c r="A79" s="121"/>
      <c r="B79" s="255" t="s">
        <v>261</v>
      </c>
      <c r="C79" s="254"/>
      <c r="D79" s="254"/>
      <c r="E79" s="254"/>
      <c r="F79" s="254"/>
      <c r="G79" s="254"/>
      <c r="H79" s="254"/>
      <c r="I79" s="254"/>
      <c r="J79" s="254"/>
      <c r="K79" s="254"/>
      <c r="L79" s="254"/>
      <c r="M79" s="216"/>
    </row>
    <row r="80" spans="1:13" ht="16">
      <c r="A80" s="121"/>
      <c r="B80" s="255" t="s">
        <v>262</v>
      </c>
      <c r="C80" s="254"/>
      <c r="D80" s="254"/>
      <c r="E80" s="254"/>
      <c r="F80" s="254"/>
      <c r="G80" s="254"/>
      <c r="H80" s="254"/>
      <c r="I80" s="254"/>
      <c r="J80" s="254"/>
      <c r="K80" s="254"/>
      <c r="L80" s="254"/>
      <c r="M80" s="216"/>
    </row>
    <row r="81" spans="1:13" ht="16">
      <c r="A81" s="121"/>
      <c r="B81" s="255" t="s">
        <v>263</v>
      </c>
      <c r="C81" s="254"/>
      <c r="D81" s="254"/>
      <c r="E81" s="254"/>
      <c r="F81" s="254"/>
      <c r="G81" s="254"/>
      <c r="H81" s="254"/>
      <c r="I81" s="254"/>
      <c r="J81" s="254"/>
      <c r="K81" s="254"/>
      <c r="L81" s="254"/>
      <c r="M81" s="216"/>
    </row>
    <row r="82" spans="1:13" ht="16">
      <c r="A82" s="121"/>
      <c r="B82" s="255" t="s">
        <v>264</v>
      </c>
      <c r="C82" s="254"/>
      <c r="D82" s="254"/>
      <c r="E82" s="254"/>
      <c r="F82" s="254"/>
      <c r="G82" s="254"/>
      <c r="H82" s="254"/>
      <c r="I82" s="254"/>
      <c r="J82" s="254"/>
      <c r="K82" s="254"/>
      <c r="L82" s="254"/>
      <c r="M82" s="216"/>
    </row>
    <row r="83" spans="1:13" ht="16">
      <c r="A83" s="121"/>
      <c r="B83" s="255" t="s">
        <v>265</v>
      </c>
      <c r="C83" s="254"/>
      <c r="D83" s="254"/>
      <c r="E83" s="254"/>
      <c r="F83" s="254"/>
      <c r="G83" s="254"/>
      <c r="H83" s="254"/>
      <c r="I83" s="254"/>
      <c r="J83" s="254"/>
      <c r="K83" s="254"/>
      <c r="L83" s="254"/>
      <c r="M83" s="216"/>
    </row>
    <row r="84" spans="1:13" ht="16">
      <c r="A84" s="413"/>
      <c r="B84" s="255" t="s">
        <v>266</v>
      </c>
      <c r="M84" s="391"/>
    </row>
    <row r="85" spans="1:13" ht="16">
      <c r="A85" s="413"/>
      <c r="B85" s="255" t="s">
        <v>271</v>
      </c>
      <c r="M85" s="391"/>
    </row>
    <row r="86" spans="1:13" ht="16">
      <c r="A86" s="413"/>
      <c r="B86" s="255" t="s">
        <v>274</v>
      </c>
      <c r="M86" s="391"/>
    </row>
    <row r="87" spans="1:13" ht="16">
      <c r="A87" s="413"/>
      <c r="B87" s="2" t="s">
        <v>273</v>
      </c>
      <c r="M87" s="391"/>
    </row>
    <row r="88" spans="1:13" ht="16">
      <c r="A88" s="413"/>
      <c r="B88" s="255" t="s">
        <v>275</v>
      </c>
      <c r="M88" s="391"/>
    </row>
    <row r="89" spans="1:13" ht="16">
      <c r="A89" s="413"/>
      <c r="B89" s="2" t="s">
        <v>276</v>
      </c>
      <c r="M89" s="391"/>
    </row>
    <row r="90" spans="1:13" ht="16">
      <c r="A90" s="413"/>
      <c r="B90" s="255" t="s">
        <v>283</v>
      </c>
      <c r="M90" s="391"/>
    </row>
    <row r="91" spans="1:13" ht="16">
      <c r="A91" s="413"/>
      <c r="B91" s="2"/>
      <c r="M91" s="391"/>
    </row>
    <row r="92" spans="1:13" ht="14" thickBot="1">
      <c r="A92" s="481"/>
      <c r="B92" s="482"/>
      <c r="C92" s="482"/>
      <c r="D92" s="482"/>
      <c r="E92" s="482"/>
      <c r="F92" s="482"/>
      <c r="G92" s="482"/>
      <c r="H92" s="482"/>
      <c r="I92" s="482"/>
      <c r="J92" s="482"/>
      <c r="K92" s="482"/>
      <c r="L92" s="482"/>
      <c r="M92" s="483"/>
    </row>
    <row r="93" spans="1:13" ht="16">
      <c r="A93" s="122">
        <v>46155</v>
      </c>
      <c r="B93" s="212" t="s">
        <v>285</v>
      </c>
      <c r="C93" s="212"/>
      <c r="D93" s="212"/>
      <c r="E93" s="212"/>
      <c r="F93" s="212"/>
      <c r="G93" s="212"/>
      <c r="H93" s="411"/>
      <c r="I93" s="411"/>
      <c r="J93" s="411"/>
      <c r="K93" s="411"/>
      <c r="L93" s="411"/>
      <c r="M93" s="412"/>
    </row>
    <row r="94" spans="1:13" ht="16">
      <c r="A94" s="121" t="s">
        <v>293</v>
      </c>
      <c r="B94" s="295" t="s">
        <v>223</v>
      </c>
      <c r="C94" s="251"/>
      <c r="D94" s="251"/>
      <c r="E94" s="251"/>
      <c r="F94" s="251"/>
      <c r="G94" s="251"/>
      <c r="M94" s="391"/>
    </row>
    <row r="95" spans="1:13" ht="16">
      <c r="A95" s="121"/>
      <c r="B95" s="294" t="s">
        <v>208</v>
      </c>
      <c r="C95" s="251"/>
      <c r="D95" s="251"/>
      <c r="E95" s="251"/>
      <c r="F95" s="251"/>
      <c r="G95" s="251"/>
      <c r="M95" s="391"/>
    </row>
    <row r="96" spans="1:13" ht="16">
      <c r="A96" s="413"/>
      <c r="B96" s="255"/>
      <c r="M96" s="391"/>
    </row>
    <row r="97" spans="1:13" ht="16">
      <c r="A97" s="413"/>
      <c r="B97" s="255" t="s">
        <v>286</v>
      </c>
      <c r="M97" s="391"/>
    </row>
    <row r="98" spans="1:13" ht="16">
      <c r="A98" s="413"/>
      <c r="B98" s="255" t="s">
        <v>287</v>
      </c>
      <c r="M98" s="391"/>
    </row>
    <row r="99" spans="1:13" ht="16">
      <c r="A99" s="413"/>
      <c r="B99" s="255" t="s">
        <v>288</v>
      </c>
      <c r="M99" s="391"/>
    </row>
    <row r="100" spans="1:13" ht="16">
      <c r="A100" s="413"/>
      <c r="B100" s="255" t="s">
        <v>289</v>
      </c>
      <c r="M100" s="391"/>
    </row>
    <row r="101" spans="1:13" ht="16">
      <c r="A101" s="413"/>
      <c r="B101" s="255"/>
      <c r="M101" s="391"/>
    </row>
    <row r="102" spans="1:13" ht="16">
      <c r="A102" s="413"/>
      <c r="B102" s="255"/>
      <c r="M102" s="391"/>
    </row>
    <row r="103" spans="1:13">
      <c r="A103" s="413"/>
      <c r="M103" s="391"/>
    </row>
    <row r="104" spans="1:13">
      <c r="A104" s="413"/>
      <c r="M104" s="391"/>
    </row>
    <row r="105" spans="1:13" ht="14" thickBot="1">
      <c r="A105" s="481"/>
      <c r="B105" s="482"/>
      <c r="C105" s="482"/>
      <c r="D105" s="482"/>
      <c r="E105" s="482"/>
      <c r="F105" s="482"/>
      <c r="G105" s="482"/>
      <c r="H105" s="482"/>
      <c r="I105" s="482"/>
      <c r="J105" s="482"/>
      <c r="K105" s="482"/>
      <c r="L105" s="482"/>
      <c r="M105" s="483"/>
    </row>
  </sheetData>
  <mergeCells count="7">
    <mergeCell ref="K1:M1"/>
    <mergeCell ref="A43:M43"/>
    <mergeCell ref="A7:M7"/>
    <mergeCell ref="B2:C2"/>
    <mergeCell ref="A8:F8"/>
    <mergeCell ref="H8:M8"/>
    <mergeCell ref="B3:C3"/>
  </mergeCells>
  <phoneticPr fontId="0" type="noConversion"/>
  <printOptions horizontalCentered="1" verticalCentered="1"/>
  <pageMargins left="0.25" right="0.25" top="0.75" bottom="0.75" header="0.3" footer="0.3"/>
  <pageSetup scale="48" orientation="portrait" r:id="rId1"/>
  <headerFooter alignWithMargins="0">
    <oddFooter>&amp;R&amp;D&amp;T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B35"/>
  <sheetViews>
    <sheetView view="pageBreakPreview" zoomScale="59" zoomScaleNormal="62" zoomScalePageLayoutView="85" workbookViewId="0">
      <selection activeCell="S28" sqref="S28"/>
    </sheetView>
  </sheetViews>
  <sheetFormatPr baseColWidth="10" defaultColWidth="8.83203125" defaultRowHeight="13"/>
  <cols>
    <col min="1" max="1" width="30.5" customWidth="1"/>
    <col min="2" max="2" width="23.5" customWidth="1"/>
    <col min="3" max="3" width="27.6640625" customWidth="1"/>
    <col min="4" max="4" width="20.5" customWidth="1"/>
    <col min="5" max="5" width="32.6640625" customWidth="1"/>
    <col min="6" max="10" width="20.5" customWidth="1"/>
    <col min="11" max="12" width="23" customWidth="1"/>
  </cols>
  <sheetData>
    <row r="1" spans="1:54" ht="32" customHeight="1">
      <c r="A1" s="10" t="s">
        <v>141</v>
      </c>
      <c r="B1" s="232"/>
      <c r="C1" s="232"/>
      <c r="D1" s="232"/>
      <c r="E1" s="232"/>
      <c r="F1" s="232"/>
      <c r="G1" s="232"/>
      <c r="H1" s="232"/>
      <c r="I1" s="232"/>
      <c r="J1" s="515"/>
      <c r="K1" s="515"/>
      <c r="L1" s="516"/>
      <c r="M1" s="28"/>
      <c r="N1" s="28"/>
      <c r="O1" s="28"/>
      <c r="P1" s="28"/>
      <c r="Q1" s="28"/>
      <c r="R1" s="28"/>
      <c r="S1" s="28"/>
      <c r="T1" s="28"/>
      <c r="U1" s="28"/>
      <c r="V1" s="28"/>
      <c r="W1" s="28"/>
      <c r="X1" s="28"/>
      <c r="Y1" s="28"/>
      <c r="Z1" s="28"/>
      <c r="AA1" s="28"/>
      <c r="AB1" s="28"/>
      <c r="AC1" s="28"/>
      <c r="AD1" s="28"/>
      <c r="AE1" s="28"/>
      <c r="AF1" s="28"/>
      <c r="AG1" s="28"/>
      <c r="AH1" s="28"/>
      <c r="AI1" s="28"/>
      <c r="AJ1" s="28"/>
      <c r="AK1" s="28"/>
      <c r="AL1" s="28"/>
      <c r="AM1" s="28"/>
      <c r="AN1" s="28"/>
      <c r="AO1" s="28"/>
      <c r="AP1" s="28"/>
      <c r="AQ1" s="28"/>
      <c r="AR1" s="28"/>
      <c r="AS1" s="28"/>
      <c r="AT1" s="28"/>
      <c r="AU1" s="28"/>
      <c r="AV1" s="28"/>
    </row>
    <row r="2" spans="1:54" ht="32" customHeight="1">
      <c r="A2" s="233" t="s">
        <v>47</v>
      </c>
      <c r="B2" s="234"/>
      <c r="C2" s="234"/>
      <c r="D2" s="235"/>
      <c r="E2" s="235"/>
      <c r="F2" s="235"/>
      <c r="G2" s="235"/>
      <c r="H2" s="235"/>
      <c r="I2" s="235"/>
      <c r="J2" s="517" t="s">
        <v>68</v>
      </c>
      <c r="K2" s="518"/>
      <c r="L2" s="519"/>
      <c r="M2" s="28"/>
      <c r="N2" s="28"/>
      <c r="O2" s="28"/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28"/>
      <c r="AC2" s="28"/>
      <c r="AD2" s="28"/>
      <c r="AE2" s="28"/>
      <c r="AF2" s="28"/>
      <c r="AG2" s="28"/>
      <c r="AH2" s="28"/>
      <c r="AI2" s="28"/>
      <c r="AJ2" s="28"/>
      <c r="AK2" s="28"/>
      <c r="AL2" s="28"/>
      <c r="AM2" s="28"/>
      <c r="AN2" s="28"/>
      <c r="AO2" s="28"/>
      <c r="AP2" s="28"/>
      <c r="AQ2" s="28"/>
      <c r="AR2" s="28"/>
      <c r="AS2" s="28"/>
      <c r="AT2" s="28"/>
      <c r="AU2" s="28"/>
      <c r="AV2" s="28"/>
    </row>
    <row r="3" spans="1:54" s="1" customFormat="1" ht="17" customHeight="1">
      <c r="A3" s="126" t="s">
        <v>7</v>
      </c>
      <c r="B3" s="35">
        <f>'Style Summary'!B3</f>
        <v>45896</v>
      </c>
      <c r="C3" s="33"/>
      <c r="D3" s="22" t="s">
        <v>60</v>
      </c>
      <c r="E3" s="30" t="str">
        <f>'Style Summary'!F3</f>
        <v>DENIM</v>
      </c>
      <c r="F3" s="130"/>
      <c r="G3" s="22" t="s">
        <v>12</v>
      </c>
      <c r="H3" s="33" t="str">
        <f>'Style Summary'!K3</f>
        <v>FCTY</v>
      </c>
      <c r="I3" s="33"/>
      <c r="J3" s="520"/>
      <c r="K3" s="521"/>
      <c r="L3" s="522"/>
      <c r="M3" s="27"/>
      <c r="N3" s="27"/>
      <c r="O3" s="27"/>
      <c r="P3" s="27"/>
      <c r="Q3" s="27"/>
      <c r="R3" s="27"/>
      <c r="S3" s="27"/>
      <c r="T3" s="27"/>
      <c r="U3" s="27"/>
      <c r="V3" s="27"/>
      <c r="W3" s="27"/>
      <c r="X3" s="27"/>
      <c r="Y3" s="27"/>
      <c r="Z3" s="27"/>
      <c r="AA3" s="27"/>
      <c r="AB3" s="27"/>
      <c r="AC3" s="27"/>
      <c r="AD3" s="27"/>
      <c r="AE3" s="27"/>
      <c r="AF3" s="27"/>
      <c r="AG3" s="27"/>
      <c r="AH3" s="27"/>
      <c r="AI3" s="27"/>
      <c r="AJ3" s="27"/>
      <c r="AK3" s="27"/>
      <c r="AL3" s="27"/>
      <c r="AM3" s="27"/>
      <c r="AN3" s="27"/>
      <c r="AO3" s="27"/>
      <c r="AP3" s="27"/>
      <c r="AQ3" s="27"/>
      <c r="AR3" s="27"/>
      <c r="AS3" s="27"/>
      <c r="AT3" s="27"/>
      <c r="AU3" s="27"/>
      <c r="AV3" s="27"/>
      <c r="AW3" s="2"/>
      <c r="AX3" s="2"/>
      <c r="AY3" s="2"/>
      <c r="AZ3" s="2"/>
      <c r="BA3" s="2"/>
      <c r="BB3" s="2"/>
    </row>
    <row r="4" spans="1:54" ht="17" customHeight="1">
      <c r="A4" s="19" t="s">
        <v>6</v>
      </c>
      <c r="B4" s="3" t="str">
        <f>'Style Summary'!B4</f>
        <v>426-4178-MEN</v>
      </c>
      <c r="C4" s="3"/>
      <c r="D4" s="21" t="s">
        <v>45</v>
      </c>
      <c r="E4" s="3" t="str">
        <f>'Style Summary'!F4</f>
        <v>WALT DAD JEAN</v>
      </c>
      <c r="F4" s="13"/>
      <c r="G4" s="21" t="s">
        <v>46</v>
      </c>
      <c r="H4" s="3" t="str">
        <f>'Style Summary'!K4</f>
        <v xml:space="preserve">MONICA </v>
      </c>
      <c r="I4" s="3"/>
      <c r="J4" s="520"/>
      <c r="K4" s="521"/>
      <c r="L4" s="522"/>
      <c r="M4" s="28"/>
      <c r="N4" s="28"/>
      <c r="O4" s="28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  <c r="AA4" s="28"/>
      <c r="AB4" s="28"/>
      <c r="AC4" s="28"/>
      <c r="AD4" s="28"/>
      <c r="AE4" s="28"/>
      <c r="AF4" s="28"/>
      <c r="AG4" s="28"/>
      <c r="AH4" s="28"/>
      <c r="AI4" s="28"/>
      <c r="AJ4" s="28"/>
      <c r="AK4" s="28"/>
      <c r="AL4" s="28"/>
      <c r="AM4" s="28"/>
      <c r="AN4" s="28"/>
      <c r="AO4" s="28"/>
      <c r="AP4" s="28"/>
      <c r="AQ4" s="28"/>
      <c r="AR4" s="28"/>
      <c r="AS4" s="28"/>
      <c r="AT4" s="28"/>
      <c r="AU4" s="28"/>
      <c r="AV4" s="28"/>
    </row>
    <row r="5" spans="1:54" ht="17" customHeight="1">
      <c r="A5" s="19" t="s">
        <v>1</v>
      </c>
      <c r="B5" s="33" t="str">
        <f>'Style Summary'!B5</f>
        <v>D1</v>
      </c>
      <c r="C5" s="33"/>
      <c r="D5" s="22" t="s">
        <v>65</v>
      </c>
      <c r="E5" s="129" t="str">
        <f>'Style Summary'!F5</f>
        <v xml:space="preserve">TONY L. </v>
      </c>
      <c r="F5" s="236"/>
      <c r="G5" s="22" t="s">
        <v>3</v>
      </c>
      <c r="H5" s="33" t="str">
        <f>'Style Summary'!K5</f>
        <v>70.00% ORG 30.00% PRCO</v>
      </c>
      <c r="I5" s="33"/>
      <c r="J5" s="520"/>
      <c r="K5" s="521"/>
      <c r="L5" s="522"/>
      <c r="M5" s="28"/>
      <c r="N5" s="28"/>
      <c r="O5" s="28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28"/>
      <c r="AC5" s="28"/>
      <c r="AD5" s="28"/>
      <c r="AE5" s="28"/>
      <c r="AF5" s="28"/>
      <c r="AG5" s="28"/>
      <c r="AH5" s="28"/>
      <c r="AI5" s="28"/>
      <c r="AJ5" s="28"/>
      <c r="AK5" s="28"/>
      <c r="AL5" s="28"/>
      <c r="AM5" s="28"/>
      <c r="AN5" s="28"/>
      <c r="AO5" s="28"/>
      <c r="AP5" s="28"/>
      <c r="AQ5" s="28"/>
      <c r="AR5" s="28"/>
      <c r="AS5" s="28"/>
      <c r="AT5" s="28"/>
      <c r="AU5" s="28"/>
      <c r="AV5" s="28"/>
    </row>
    <row r="6" spans="1:54" ht="17" customHeight="1">
      <c r="A6" s="20" t="s">
        <v>0</v>
      </c>
      <c r="B6" s="30" t="str">
        <f>'Style Summary'!B6</f>
        <v>MENS PF26</v>
      </c>
      <c r="C6" s="30"/>
      <c r="D6" s="23" t="s">
        <v>2</v>
      </c>
      <c r="E6" s="30" t="str">
        <f>'Style Summary'!F6</f>
        <v>TRIO</v>
      </c>
      <c r="F6" s="130"/>
      <c r="G6" s="23" t="s">
        <v>8</v>
      </c>
      <c r="H6" s="30" t="str">
        <f>'Style Summary'!K6</f>
        <v>28 - 40</v>
      </c>
      <c r="I6" s="30"/>
      <c r="J6" s="520"/>
      <c r="K6" s="521"/>
      <c r="L6" s="522"/>
      <c r="M6" s="28"/>
      <c r="N6" s="28"/>
      <c r="O6" s="28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28"/>
      <c r="AC6" s="28"/>
      <c r="AD6" s="28"/>
      <c r="AE6" s="28"/>
      <c r="AF6" s="28"/>
      <c r="AG6" s="28"/>
      <c r="AH6" s="28"/>
      <c r="AI6" s="28"/>
      <c r="AJ6" s="28"/>
      <c r="AK6" s="28"/>
      <c r="AL6" s="28"/>
      <c r="AM6" s="28"/>
      <c r="AN6" s="28"/>
      <c r="AO6" s="28"/>
      <c r="AP6" s="28"/>
      <c r="AQ6" s="28"/>
      <c r="AR6" s="28"/>
      <c r="AS6" s="28"/>
      <c r="AT6" s="28"/>
      <c r="AU6" s="28"/>
      <c r="AV6" s="28"/>
    </row>
    <row r="7" spans="1:54" ht="27" customHeight="1">
      <c r="A7" s="237"/>
      <c r="B7" s="131"/>
      <c r="C7" s="131"/>
      <c r="D7" s="131"/>
      <c r="E7" s="131"/>
      <c r="F7" s="131"/>
      <c r="G7" s="131"/>
      <c r="H7" s="131"/>
      <c r="I7" s="131"/>
      <c r="J7" s="520"/>
      <c r="K7" s="521"/>
      <c r="L7" s="522"/>
      <c r="M7" s="28"/>
      <c r="N7" s="28"/>
      <c r="O7" s="28"/>
      <c r="P7" s="28"/>
      <c r="Q7" s="28"/>
      <c r="R7" s="28"/>
      <c r="S7" s="28"/>
      <c r="T7" s="28"/>
      <c r="U7" s="28"/>
      <c r="V7" s="28"/>
      <c r="W7" s="28"/>
      <c r="X7" s="28"/>
      <c r="Y7" s="28"/>
      <c r="Z7" s="28"/>
      <c r="AA7" s="28"/>
      <c r="AB7" s="28"/>
      <c r="AC7" s="28"/>
      <c r="AD7" s="28"/>
      <c r="AE7" s="28"/>
      <c r="AF7" s="28"/>
      <c r="AG7" s="28"/>
      <c r="AH7" s="28"/>
      <c r="AI7" s="28"/>
      <c r="AJ7" s="28"/>
      <c r="AK7" s="28"/>
      <c r="AL7" s="28"/>
      <c r="AM7" s="28"/>
      <c r="AN7" s="28"/>
      <c r="AO7" s="28"/>
      <c r="AP7" s="28"/>
      <c r="AQ7" s="28"/>
      <c r="AR7" s="28"/>
      <c r="AS7" s="28"/>
      <c r="AT7" s="28"/>
      <c r="AU7" s="28"/>
      <c r="AV7" s="28"/>
    </row>
    <row r="8" spans="1:54" ht="27" customHeight="1">
      <c r="A8" s="238" t="s">
        <v>75</v>
      </c>
      <c r="B8" s="162"/>
      <c r="C8" s="162"/>
      <c r="D8" s="162"/>
      <c r="E8" s="162"/>
      <c r="F8" s="239" t="s">
        <v>72</v>
      </c>
      <c r="G8" s="239" t="s">
        <v>73</v>
      </c>
      <c r="H8" s="239" t="s">
        <v>74</v>
      </c>
      <c r="I8" s="163"/>
      <c r="J8" s="163"/>
      <c r="K8" s="165"/>
      <c r="L8" s="240"/>
      <c r="M8" s="28"/>
      <c r="N8" s="28"/>
      <c r="O8" s="28"/>
      <c r="P8" s="28"/>
      <c r="Q8" s="28"/>
      <c r="R8" s="28"/>
      <c r="S8" s="28"/>
      <c r="T8" s="28"/>
      <c r="U8" s="28"/>
      <c r="V8" s="28"/>
      <c r="W8" s="28"/>
      <c r="X8" s="28"/>
      <c r="Y8" s="28"/>
      <c r="Z8" s="28"/>
      <c r="AA8" s="28"/>
      <c r="AB8" s="28"/>
      <c r="AC8" s="28"/>
      <c r="AD8" s="28"/>
      <c r="AE8" s="28"/>
      <c r="AF8" s="28"/>
      <c r="AG8" s="28"/>
      <c r="AH8" s="28"/>
      <c r="AI8" s="28"/>
      <c r="AJ8" s="28"/>
      <c r="AK8" s="28"/>
      <c r="AL8" s="28"/>
      <c r="AM8" s="28"/>
      <c r="AN8" s="28"/>
      <c r="AO8" s="28"/>
      <c r="AP8" s="28"/>
      <c r="AQ8" s="28"/>
      <c r="AR8" s="28"/>
      <c r="AS8" s="28"/>
      <c r="AT8" s="28"/>
      <c r="AU8" s="28"/>
      <c r="AV8" s="28"/>
    </row>
    <row r="9" spans="1:54" ht="48.75" customHeight="1">
      <c r="A9" s="241" t="s">
        <v>81</v>
      </c>
      <c r="B9" s="157" t="s">
        <v>71</v>
      </c>
      <c r="C9" s="157" t="s">
        <v>80</v>
      </c>
      <c r="D9" s="157" t="s">
        <v>79</v>
      </c>
      <c r="E9" s="157" t="s">
        <v>48</v>
      </c>
      <c r="F9" s="239" t="s">
        <v>200</v>
      </c>
      <c r="G9" s="239"/>
      <c r="H9" s="157"/>
      <c r="I9" s="164" t="s">
        <v>84</v>
      </c>
      <c r="J9" s="164" t="s">
        <v>77</v>
      </c>
      <c r="K9" s="166" t="s">
        <v>78</v>
      </c>
      <c r="L9" s="242" t="s">
        <v>83</v>
      </c>
      <c r="M9" s="28"/>
      <c r="N9" s="28"/>
      <c r="O9" s="28"/>
      <c r="P9" s="28"/>
      <c r="Q9" s="28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</row>
    <row r="10" spans="1:54" ht="120" customHeight="1">
      <c r="A10" s="221" t="s">
        <v>5</v>
      </c>
      <c r="B10" s="217" t="s">
        <v>171</v>
      </c>
      <c r="C10" s="218" t="s">
        <v>214</v>
      </c>
      <c r="D10" s="218" t="s">
        <v>147</v>
      </c>
      <c r="E10" s="217" t="s">
        <v>153</v>
      </c>
      <c r="F10" s="219" t="s">
        <v>172</v>
      </c>
      <c r="G10" s="220"/>
      <c r="I10" s="218"/>
      <c r="J10" s="222"/>
      <c r="L10" s="223"/>
      <c r="M10" s="28"/>
      <c r="N10" s="28"/>
      <c r="O10" s="28"/>
      <c r="P10" s="28"/>
      <c r="Q10" s="28"/>
      <c r="R10" s="28"/>
      <c r="S10" s="28"/>
      <c r="T10" s="28"/>
      <c r="U10" s="28"/>
      <c r="V10" s="28"/>
      <c r="W10" s="28"/>
      <c r="X10" s="28"/>
      <c r="Y10" s="28"/>
      <c r="Z10" s="28"/>
      <c r="AA10" s="28"/>
      <c r="AB10" s="28"/>
      <c r="AC10" s="28"/>
      <c r="AD10" s="28"/>
      <c r="AE10" s="28"/>
      <c r="AF10" s="28"/>
      <c r="AG10" s="28"/>
      <c r="AH10" s="28"/>
      <c r="AI10" s="28"/>
      <c r="AJ10" s="28"/>
      <c r="AK10" s="28"/>
      <c r="AL10" s="28"/>
      <c r="AM10" s="28"/>
      <c r="AN10" s="28"/>
      <c r="AO10" s="28"/>
      <c r="AP10" s="28"/>
      <c r="AQ10" s="28"/>
      <c r="AR10" s="28"/>
      <c r="AS10" s="28"/>
      <c r="AT10" s="28"/>
      <c r="AU10" s="28"/>
      <c r="AV10" s="28"/>
    </row>
    <row r="11" spans="1:54" ht="98" customHeight="1">
      <c r="A11" s="221" t="s">
        <v>152</v>
      </c>
      <c r="B11" s="218" t="s">
        <v>173</v>
      </c>
      <c r="C11" s="218" t="s">
        <v>175</v>
      </c>
      <c r="D11" s="218" t="s">
        <v>148</v>
      </c>
      <c r="E11" s="218" t="s">
        <v>153</v>
      </c>
      <c r="F11" s="219" t="s">
        <v>176</v>
      </c>
      <c r="G11" s="218"/>
      <c r="H11" s="218"/>
      <c r="I11" s="218"/>
      <c r="J11" s="222"/>
      <c r="K11" s="218"/>
      <c r="L11" s="223"/>
      <c r="M11" s="28"/>
      <c r="N11" s="28"/>
      <c r="O11" s="28"/>
      <c r="P11" s="28"/>
      <c r="Q11" s="28"/>
      <c r="R11" s="28"/>
      <c r="S11" s="28"/>
      <c r="T11" s="28"/>
      <c r="U11" s="28"/>
      <c r="V11" s="28"/>
      <c r="W11" s="28"/>
      <c r="X11" s="28"/>
      <c r="Y11" s="28"/>
      <c r="Z11" s="28"/>
      <c r="AA11" s="28"/>
      <c r="AB11" s="28"/>
      <c r="AC11" s="28"/>
      <c r="AD11" s="28"/>
      <c r="AE11" s="28"/>
      <c r="AF11" s="28"/>
      <c r="AG11" s="28"/>
      <c r="AH11" s="28"/>
      <c r="AI11" s="28"/>
      <c r="AJ11" s="28"/>
      <c r="AK11" s="28"/>
      <c r="AL11" s="28"/>
      <c r="AM11" s="28"/>
      <c r="AN11" s="28"/>
      <c r="AO11" s="28"/>
      <c r="AP11" s="28"/>
      <c r="AQ11" s="28"/>
      <c r="AR11" s="28"/>
      <c r="AS11" s="28"/>
      <c r="AT11" s="28"/>
      <c r="AU11" s="28"/>
      <c r="AV11" s="28"/>
    </row>
    <row r="12" spans="1:54" ht="120" customHeight="1">
      <c r="A12" s="221" t="s">
        <v>10</v>
      </c>
      <c r="B12" s="224" t="s">
        <v>154</v>
      </c>
      <c r="C12" s="224" t="s">
        <v>155</v>
      </c>
      <c r="D12" s="224" t="s">
        <v>156</v>
      </c>
      <c r="E12" s="224" t="s">
        <v>157</v>
      </c>
      <c r="F12" s="224" t="s">
        <v>158</v>
      </c>
      <c r="G12" s="224"/>
      <c r="H12" s="218"/>
      <c r="I12" s="218"/>
      <c r="J12" s="222"/>
      <c r="K12" s="218"/>
      <c r="L12" s="223"/>
      <c r="M12" s="28"/>
      <c r="N12" s="28"/>
      <c r="O12" s="28"/>
      <c r="P12" s="28"/>
      <c r="Q12" s="28"/>
      <c r="R12" s="28"/>
      <c r="S12" s="28"/>
      <c r="T12" s="28"/>
      <c r="U12" s="28"/>
      <c r="V12" s="28"/>
      <c r="W12" s="28"/>
      <c r="X12" s="28"/>
      <c r="Y12" s="28"/>
      <c r="Z12" s="28"/>
      <c r="AA12" s="28"/>
      <c r="AB12" s="28"/>
      <c r="AC12" s="28"/>
      <c r="AD12" s="28"/>
      <c r="AE12" s="28"/>
      <c r="AF12" s="28"/>
      <c r="AG12" s="28"/>
      <c r="AH12" s="28"/>
      <c r="AI12" s="28"/>
      <c r="AJ12" s="28"/>
      <c r="AK12" s="28"/>
      <c r="AL12" s="28"/>
      <c r="AM12" s="28"/>
      <c r="AN12" s="28"/>
      <c r="AO12" s="28"/>
      <c r="AP12" s="28"/>
      <c r="AQ12" s="28"/>
      <c r="AR12" s="28"/>
      <c r="AS12" s="28"/>
      <c r="AT12" s="28"/>
      <c r="AU12" s="28"/>
      <c r="AV12" s="28"/>
    </row>
    <row r="13" spans="1:54" ht="36" customHeight="1">
      <c r="A13" s="243" t="s">
        <v>76</v>
      </c>
      <c r="B13" s="167"/>
      <c r="C13" s="180"/>
      <c r="D13" s="180"/>
      <c r="E13" s="180"/>
      <c r="F13" s="239" t="s">
        <v>72</v>
      </c>
      <c r="G13" s="239" t="s">
        <v>73</v>
      </c>
      <c r="H13" s="239" t="s">
        <v>74</v>
      </c>
      <c r="I13" s="167"/>
      <c r="J13" s="167"/>
      <c r="K13" s="167"/>
      <c r="L13" s="244"/>
      <c r="M13" s="28"/>
      <c r="N13" s="28"/>
      <c r="O13" s="28"/>
      <c r="P13" s="28"/>
      <c r="Q13" s="28"/>
      <c r="R13" s="28"/>
      <c r="S13" s="28"/>
      <c r="T13" s="28"/>
      <c r="U13" s="28"/>
      <c r="V13" s="28"/>
      <c r="W13" s="28"/>
      <c r="X13" s="28"/>
      <c r="Y13" s="28"/>
      <c r="Z13" s="28"/>
      <c r="AA13" s="28"/>
      <c r="AB13" s="28"/>
      <c r="AC13" s="28"/>
      <c r="AD13" s="28"/>
      <c r="AE13" s="28"/>
      <c r="AF13" s="28"/>
      <c r="AG13" s="28"/>
      <c r="AH13" s="28"/>
      <c r="AI13" s="28"/>
      <c r="AJ13" s="28"/>
      <c r="AK13" s="28"/>
      <c r="AL13" s="28"/>
      <c r="AM13" s="28"/>
      <c r="AN13" s="28"/>
      <c r="AO13" s="28"/>
      <c r="AP13" s="28"/>
      <c r="AQ13" s="28"/>
      <c r="AR13" s="28"/>
      <c r="AS13" s="28"/>
      <c r="AT13" s="28"/>
      <c r="AU13" s="28"/>
      <c r="AV13" s="28"/>
    </row>
    <row r="14" spans="1:54" ht="36" customHeight="1">
      <c r="A14" s="245" t="s">
        <v>81</v>
      </c>
      <c r="B14" s="157" t="s">
        <v>82</v>
      </c>
      <c r="C14" s="157" t="s">
        <v>80</v>
      </c>
      <c r="D14" s="157" t="s">
        <v>79</v>
      </c>
      <c r="E14" s="157" t="s">
        <v>48</v>
      </c>
      <c r="F14" s="239" t="s">
        <v>224</v>
      </c>
      <c r="G14" s="239"/>
      <c r="H14" s="157"/>
      <c r="I14" s="164" t="s">
        <v>43</v>
      </c>
      <c r="J14" s="164" t="s">
        <v>77</v>
      </c>
      <c r="K14" s="164" t="s">
        <v>78</v>
      </c>
      <c r="L14" s="242" t="s">
        <v>39</v>
      </c>
      <c r="M14" s="28"/>
      <c r="N14" s="28"/>
      <c r="O14" s="28"/>
      <c r="P14" s="28"/>
      <c r="Q14" s="28"/>
      <c r="R14" s="28"/>
      <c r="S14" s="28"/>
      <c r="T14" s="28"/>
      <c r="U14" s="28"/>
      <c r="V14" s="28"/>
      <c r="W14" s="28"/>
      <c r="X14" s="28"/>
      <c r="Y14" s="28"/>
      <c r="Z14" s="28"/>
      <c r="AA14" s="28"/>
      <c r="AB14" s="28"/>
      <c r="AC14" s="28"/>
      <c r="AD14" s="28"/>
      <c r="AE14" s="28"/>
      <c r="AF14" s="28"/>
      <c r="AG14" s="28"/>
      <c r="AH14" s="28"/>
      <c r="AI14" s="28"/>
      <c r="AJ14" s="28"/>
      <c r="AK14" s="28"/>
      <c r="AL14" s="28"/>
      <c r="AM14" s="28"/>
      <c r="AN14" s="28"/>
      <c r="AO14" s="28"/>
      <c r="AP14" s="28"/>
      <c r="AQ14" s="28"/>
      <c r="AR14" s="28"/>
      <c r="AS14" s="28"/>
      <c r="AT14" s="28"/>
      <c r="AU14" s="28"/>
      <c r="AV14" s="28"/>
    </row>
    <row r="15" spans="1:54" ht="120" customHeight="1">
      <c r="A15" s="221" t="s">
        <v>49</v>
      </c>
      <c r="B15" s="225" t="s">
        <v>220</v>
      </c>
      <c r="C15" s="225" t="s">
        <v>159</v>
      </c>
      <c r="D15" s="225" t="s">
        <v>160</v>
      </c>
      <c r="E15" s="225" t="s">
        <v>161</v>
      </c>
      <c r="F15" s="300" t="s">
        <v>191</v>
      </c>
      <c r="G15" s="225"/>
      <c r="H15" s="226"/>
      <c r="I15" s="226">
        <v>1</v>
      </c>
      <c r="J15" s="227"/>
      <c r="K15" s="226"/>
      <c r="L15" s="316" t="s">
        <v>218</v>
      </c>
      <c r="M15" s="28"/>
      <c r="N15" s="28"/>
      <c r="O15" s="28"/>
      <c r="P15" s="28"/>
      <c r="Q15" s="28"/>
      <c r="R15" s="28"/>
      <c r="S15" s="28"/>
      <c r="T15" s="28"/>
      <c r="U15" s="28"/>
      <c r="V15" s="28"/>
      <c r="W15" s="28"/>
      <c r="X15" s="28"/>
      <c r="Y15" s="28"/>
      <c r="Z15" s="28"/>
      <c r="AA15" s="28"/>
      <c r="AB15" s="28"/>
      <c r="AC15" s="28"/>
      <c r="AD15" s="28"/>
      <c r="AE15" s="28"/>
      <c r="AF15" s="28"/>
      <c r="AG15" s="28"/>
      <c r="AH15" s="28"/>
      <c r="AI15" s="28"/>
      <c r="AJ15" s="28"/>
      <c r="AK15" s="28"/>
      <c r="AL15" s="28"/>
      <c r="AM15" s="28"/>
      <c r="AN15" s="28"/>
      <c r="AO15" s="28"/>
      <c r="AP15" s="28"/>
      <c r="AQ15" s="28"/>
      <c r="AR15" s="28"/>
      <c r="AS15" s="28"/>
      <c r="AT15" s="28"/>
      <c r="AU15" s="28"/>
      <c r="AV15" s="28"/>
    </row>
    <row r="16" spans="1:54" ht="120" customHeight="1">
      <c r="A16" s="221" t="s">
        <v>50</v>
      </c>
      <c r="B16" s="225" t="s">
        <v>220</v>
      </c>
      <c r="C16" s="225" t="s">
        <v>159</v>
      </c>
      <c r="D16" s="225" t="s">
        <v>160</v>
      </c>
      <c r="E16" s="225" t="s">
        <v>162</v>
      </c>
      <c r="F16" s="300" t="s">
        <v>191</v>
      </c>
      <c r="G16" s="225"/>
      <c r="H16" s="226"/>
      <c r="I16" s="226">
        <v>4</v>
      </c>
      <c r="J16" s="227"/>
      <c r="L16" s="317" t="s">
        <v>219</v>
      </c>
      <c r="M16" s="28"/>
      <c r="N16" s="28"/>
      <c r="O16" s="28"/>
      <c r="P16" s="28"/>
      <c r="Q16" s="28"/>
      <c r="R16" s="28"/>
      <c r="S16" s="28"/>
      <c r="T16" s="28"/>
      <c r="U16" s="28"/>
      <c r="V16" s="28"/>
      <c r="W16" s="28"/>
      <c r="X16" s="28"/>
      <c r="Y16" s="28"/>
      <c r="Z16" s="28"/>
      <c r="AA16" s="28"/>
      <c r="AB16" s="28"/>
      <c r="AC16" s="28"/>
      <c r="AD16" s="28"/>
      <c r="AE16" s="28"/>
      <c r="AF16" s="28"/>
      <c r="AG16" s="28"/>
      <c r="AH16" s="28"/>
      <c r="AI16" s="28"/>
      <c r="AJ16" s="28"/>
      <c r="AK16" s="28"/>
      <c r="AL16" s="28"/>
      <c r="AM16" s="28"/>
      <c r="AN16" s="28"/>
      <c r="AO16" s="28"/>
      <c r="AP16" s="28"/>
      <c r="AQ16" s="28"/>
      <c r="AR16" s="28"/>
      <c r="AS16" s="28"/>
      <c r="AT16" s="28"/>
      <c r="AU16" s="28"/>
      <c r="AV16" s="28"/>
    </row>
    <row r="17" spans="1:48" ht="120" customHeight="1">
      <c r="A17" s="221" t="s">
        <v>51</v>
      </c>
      <c r="B17" s="225" t="s">
        <v>163</v>
      </c>
      <c r="C17" s="225" t="s">
        <v>164</v>
      </c>
      <c r="D17" s="225" t="s">
        <v>160</v>
      </c>
      <c r="E17" s="159" t="s">
        <v>169</v>
      </c>
      <c r="F17" s="300" t="s">
        <v>191</v>
      </c>
      <c r="G17" s="225"/>
      <c r="H17" s="226"/>
      <c r="I17" s="226">
        <v>6</v>
      </c>
      <c r="J17" s="227"/>
      <c r="K17" s="226"/>
      <c r="L17" s="317" t="s">
        <v>221</v>
      </c>
      <c r="M17" s="28"/>
      <c r="N17" s="28"/>
      <c r="O17" s="28"/>
      <c r="P17" s="28"/>
      <c r="Q17" s="28"/>
      <c r="R17" s="28"/>
      <c r="S17" s="28"/>
      <c r="T17" s="28"/>
      <c r="U17" s="28"/>
      <c r="V17" s="28"/>
      <c r="W17" s="28"/>
      <c r="X17" s="28"/>
      <c r="Y17" s="28"/>
      <c r="Z17" s="28"/>
      <c r="AA17" s="28"/>
      <c r="AB17" s="28"/>
      <c r="AC17" s="28"/>
      <c r="AD17" s="28"/>
      <c r="AE17" s="28"/>
      <c r="AF17" s="28"/>
      <c r="AG17" s="28"/>
      <c r="AH17" s="28"/>
      <c r="AI17" s="28"/>
      <c r="AJ17" s="28"/>
      <c r="AK17" s="28"/>
      <c r="AL17" s="28"/>
      <c r="AM17" s="28"/>
      <c r="AN17" s="28"/>
      <c r="AO17" s="28"/>
      <c r="AP17" s="28"/>
      <c r="AQ17" s="28"/>
      <c r="AR17" s="28"/>
      <c r="AS17" s="28"/>
      <c r="AT17" s="28"/>
      <c r="AU17" s="28"/>
      <c r="AV17" s="28"/>
    </row>
    <row r="18" spans="1:48" ht="120" customHeight="1">
      <c r="A18" s="221" t="s">
        <v>168</v>
      </c>
      <c r="B18" s="158" t="s">
        <v>165</v>
      </c>
      <c r="C18" s="159" t="s">
        <v>233</v>
      </c>
      <c r="D18" s="159" t="s">
        <v>166</v>
      </c>
      <c r="E18" s="159" t="s">
        <v>167</v>
      </c>
      <c r="F18" s="159" t="s">
        <v>177</v>
      </c>
      <c r="G18" s="225"/>
      <c r="H18" s="226"/>
      <c r="I18" s="226"/>
      <c r="J18" s="227" t="s">
        <v>256</v>
      </c>
      <c r="K18" s="226"/>
      <c r="L18" s="317" t="s">
        <v>255</v>
      </c>
      <c r="M18" s="28"/>
      <c r="N18" s="28"/>
      <c r="O18" s="28"/>
      <c r="P18" s="28"/>
      <c r="Q18" s="28"/>
      <c r="R18" s="28"/>
      <c r="S18" s="28"/>
      <c r="T18" s="28"/>
      <c r="U18" s="28"/>
      <c r="V18" s="28"/>
      <c r="W18" s="28"/>
      <c r="X18" s="28"/>
      <c r="Y18" s="28"/>
      <c r="Z18" s="28"/>
      <c r="AA18" s="28"/>
      <c r="AB18" s="28"/>
      <c r="AC18" s="28"/>
      <c r="AD18" s="28"/>
      <c r="AE18" s="28"/>
      <c r="AF18" s="28"/>
      <c r="AG18" s="28"/>
      <c r="AH18" s="28"/>
      <c r="AI18" s="28"/>
      <c r="AJ18" s="28"/>
      <c r="AK18" s="28"/>
      <c r="AL18" s="28"/>
      <c r="AM18" s="28"/>
      <c r="AN18" s="28"/>
      <c r="AO18" s="28"/>
      <c r="AP18" s="28"/>
      <c r="AQ18" s="28"/>
      <c r="AR18" s="28"/>
      <c r="AS18" s="28"/>
      <c r="AT18" s="28"/>
      <c r="AU18" s="28"/>
      <c r="AV18" s="28"/>
    </row>
    <row r="19" spans="1:48" ht="120" customHeight="1">
      <c r="A19" s="221" t="s">
        <v>195</v>
      </c>
      <c r="B19" s="225" t="s">
        <v>196</v>
      </c>
      <c r="C19" s="225" t="s">
        <v>197</v>
      </c>
      <c r="D19" s="225" t="s">
        <v>148</v>
      </c>
      <c r="E19" s="225" t="s">
        <v>198</v>
      </c>
      <c r="F19" s="159" t="s">
        <v>199</v>
      </c>
      <c r="G19" s="273"/>
      <c r="H19" s="273"/>
      <c r="I19" s="226"/>
      <c r="J19" s="227"/>
      <c r="K19" s="226"/>
      <c r="L19" s="317" t="s">
        <v>254</v>
      </c>
      <c r="M19" s="28"/>
      <c r="N19" s="28"/>
      <c r="O19" s="28"/>
      <c r="P19" s="28"/>
      <c r="Q19" s="28"/>
      <c r="R19" s="28"/>
      <c r="S19" s="28"/>
      <c r="T19" s="28"/>
      <c r="U19" s="28"/>
      <c r="V19" s="28"/>
      <c r="W19" s="28"/>
      <c r="X19" s="28"/>
      <c r="Y19" s="28"/>
      <c r="Z19" s="28"/>
      <c r="AA19" s="28"/>
      <c r="AB19" s="28"/>
      <c r="AC19" s="28"/>
      <c r="AD19" s="28"/>
      <c r="AE19" s="28"/>
      <c r="AF19" s="28"/>
      <c r="AG19" s="28"/>
      <c r="AH19" s="28"/>
      <c r="AI19" s="28"/>
      <c r="AJ19" s="28"/>
      <c r="AK19" s="28"/>
      <c r="AL19" s="28"/>
      <c r="AM19" s="28"/>
      <c r="AN19" s="28"/>
      <c r="AO19" s="28"/>
      <c r="AP19" s="28"/>
      <c r="AQ19" s="28"/>
      <c r="AR19" s="28"/>
      <c r="AS19" s="28"/>
      <c r="AT19" s="28"/>
      <c r="AU19" s="28"/>
      <c r="AV19" s="28"/>
    </row>
    <row r="20" spans="1:48" ht="27" customHeight="1">
      <c r="A20" s="243" t="s">
        <v>112</v>
      </c>
      <c r="B20" s="167"/>
      <c r="C20" s="180"/>
      <c r="D20" s="180"/>
      <c r="E20" s="180"/>
      <c r="F20" s="239" t="s">
        <v>72</v>
      </c>
      <c r="G20" s="239" t="s">
        <v>73</v>
      </c>
      <c r="H20" s="239" t="s">
        <v>74</v>
      </c>
      <c r="I20" s="167"/>
      <c r="J20" s="167"/>
      <c r="K20" s="167"/>
      <c r="L20" s="244"/>
      <c r="M20" s="28"/>
      <c r="N20" s="28"/>
      <c r="O20" s="28"/>
      <c r="P20" s="28"/>
      <c r="Q20" s="28"/>
      <c r="R20" s="28"/>
      <c r="S20" s="28"/>
      <c r="T20" s="28"/>
      <c r="U20" s="28"/>
      <c r="V20" s="28"/>
      <c r="W20" s="28"/>
      <c r="X20" s="28"/>
      <c r="Y20" s="28"/>
      <c r="Z20" s="28"/>
      <c r="AA20" s="28"/>
      <c r="AB20" s="28"/>
      <c r="AC20" s="28"/>
      <c r="AD20" s="28"/>
      <c r="AE20" s="28"/>
      <c r="AF20" s="28"/>
      <c r="AG20" s="28"/>
      <c r="AH20" s="28"/>
      <c r="AI20" s="28"/>
      <c r="AJ20" s="28"/>
      <c r="AK20" s="28"/>
      <c r="AL20" s="28"/>
      <c r="AM20" s="28"/>
      <c r="AN20" s="28"/>
      <c r="AO20" s="28"/>
      <c r="AP20" s="28"/>
      <c r="AQ20" s="28"/>
      <c r="AR20" s="28"/>
      <c r="AS20" s="28"/>
      <c r="AT20" s="28"/>
      <c r="AU20" s="28"/>
      <c r="AV20" s="28"/>
    </row>
    <row r="21" spans="1:48" ht="27" customHeight="1">
      <c r="A21" s="245" t="s">
        <v>81</v>
      </c>
      <c r="B21" s="157" t="s">
        <v>82</v>
      </c>
      <c r="C21" s="157" t="s">
        <v>80</v>
      </c>
      <c r="D21" s="157" t="s">
        <v>79</v>
      </c>
      <c r="E21" s="157" t="s">
        <v>48</v>
      </c>
      <c r="F21" s="239" t="s">
        <v>224</v>
      </c>
      <c r="G21" s="239"/>
      <c r="H21" s="157"/>
      <c r="I21" s="164" t="s">
        <v>43</v>
      </c>
      <c r="J21" s="164" t="s">
        <v>77</v>
      </c>
      <c r="K21" s="164" t="s">
        <v>78</v>
      </c>
      <c r="L21" s="242" t="s">
        <v>39</v>
      </c>
      <c r="M21" s="28"/>
      <c r="N21" s="28"/>
      <c r="O21" s="28"/>
      <c r="P21" s="28"/>
      <c r="Q21" s="28"/>
      <c r="R21" s="28"/>
      <c r="S21" s="28"/>
      <c r="T21" s="28"/>
      <c r="U21" s="28"/>
      <c r="V21" s="28"/>
      <c r="W21" s="28"/>
      <c r="X21" s="28"/>
      <c r="Y21" s="28"/>
      <c r="Z21" s="28"/>
      <c r="AA21" s="28"/>
      <c r="AB21" s="28"/>
      <c r="AC21" s="28"/>
      <c r="AD21" s="28"/>
      <c r="AE21" s="28"/>
      <c r="AF21" s="28"/>
      <c r="AG21" s="28"/>
      <c r="AH21" s="28"/>
      <c r="AI21" s="28"/>
      <c r="AJ21" s="28"/>
      <c r="AK21" s="28"/>
      <c r="AL21" s="28"/>
      <c r="AM21" s="28"/>
      <c r="AN21" s="28"/>
      <c r="AO21" s="28"/>
      <c r="AP21" s="28"/>
      <c r="AQ21" s="28"/>
      <c r="AR21" s="28"/>
      <c r="AS21" s="28"/>
      <c r="AT21" s="28"/>
      <c r="AU21" s="28"/>
      <c r="AV21" s="28"/>
    </row>
    <row r="22" spans="1:48" ht="83" customHeight="1">
      <c r="A22" s="301" t="s">
        <v>113</v>
      </c>
      <c r="B22" s="302" t="s">
        <v>114</v>
      </c>
      <c r="C22" s="303" t="s">
        <v>115</v>
      </c>
      <c r="D22" s="159" t="s">
        <v>226</v>
      </c>
      <c r="E22" s="303" t="s">
        <v>229</v>
      </c>
      <c r="F22" s="303"/>
      <c r="G22" s="303"/>
      <c r="H22" s="303"/>
      <c r="I22" s="159" t="s">
        <v>225</v>
      </c>
      <c r="J22" s="161"/>
      <c r="K22" s="303"/>
      <c r="L22" s="161" t="s">
        <v>227</v>
      </c>
      <c r="M22" s="28"/>
      <c r="N22" s="28"/>
      <c r="O22" s="28"/>
      <c r="P22" s="28"/>
      <c r="Q22" s="28"/>
      <c r="R22" s="28"/>
      <c r="S22" s="28"/>
      <c r="T22" s="28"/>
      <c r="U22" s="28"/>
      <c r="V22" s="28"/>
      <c r="W22" s="28"/>
      <c r="X22" s="28"/>
      <c r="Y22" s="28"/>
      <c r="Z22" s="28"/>
      <c r="AA22" s="28"/>
      <c r="AB22" s="28"/>
      <c r="AC22" s="28"/>
      <c r="AD22" s="28"/>
      <c r="AE22" s="28"/>
      <c r="AF22" s="28"/>
      <c r="AG22" s="28"/>
      <c r="AH22" s="28"/>
      <c r="AI22" s="28"/>
      <c r="AJ22" s="28"/>
      <c r="AK22" s="28"/>
      <c r="AL22" s="28"/>
      <c r="AM22" s="28"/>
      <c r="AN22" s="28"/>
      <c r="AO22" s="28"/>
      <c r="AP22" s="28"/>
      <c r="AQ22" s="28"/>
      <c r="AR22" s="28"/>
      <c r="AS22" s="28"/>
      <c r="AT22" s="28"/>
      <c r="AU22" s="28"/>
      <c r="AV22" s="28"/>
    </row>
    <row r="23" spans="1:48" ht="83" customHeight="1">
      <c r="A23" s="304" t="s">
        <v>125</v>
      </c>
      <c r="B23" s="158" t="s">
        <v>126</v>
      </c>
      <c r="C23" s="159" t="s">
        <v>127</v>
      </c>
      <c r="D23" s="159" t="s">
        <v>226</v>
      </c>
      <c r="E23" s="159" t="s">
        <v>230</v>
      </c>
      <c r="F23" s="159"/>
      <c r="G23" s="159"/>
      <c r="H23" s="159"/>
      <c r="I23" s="159" t="s">
        <v>225</v>
      </c>
      <c r="J23" s="160"/>
      <c r="K23" s="159"/>
      <c r="L23" s="160" t="s">
        <v>228</v>
      </c>
      <c r="M23" s="28"/>
      <c r="N23" s="28"/>
      <c r="O23" s="28"/>
      <c r="P23" s="28"/>
      <c r="Q23" s="28"/>
      <c r="R23" s="28"/>
      <c r="S23" s="28"/>
      <c r="T23" s="28"/>
      <c r="U23" s="28"/>
      <c r="V23" s="28"/>
      <c r="W23" s="28"/>
      <c r="X23" s="28"/>
      <c r="Y23" s="28"/>
      <c r="Z23" s="28"/>
      <c r="AA23" s="28"/>
      <c r="AB23" s="28"/>
      <c r="AC23" s="28"/>
      <c r="AD23" s="28"/>
      <c r="AE23" s="28"/>
      <c r="AF23" s="28"/>
      <c r="AG23" s="28"/>
      <c r="AH23" s="28"/>
      <c r="AI23" s="28"/>
      <c r="AJ23" s="28"/>
      <c r="AK23" s="28"/>
      <c r="AL23" s="28"/>
      <c r="AM23" s="28"/>
      <c r="AN23" s="28"/>
      <c r="AO23" s="28"/>
      <c r="AP23" s="28"/>
      <c r="AQ23" s="28"/>
      <c r="AR23" s="28"/>
      <c r="AS23" s="28"/>
      <c r="AT23" s="28"/>
      <c r="AU23" s="28"/>
      <c r="AV23" s="28"/>
    </row>
    <row r="24" spans="1:48" ht="83" customHeight="1">
      <c r="A24" s="305" t="s">
        <v>231</v>
      </c>
      <c r="B24" s="248" t="s">
        <v>232</v>
      </c>
      <c r="C24" s="307" t="s">
        <v>233</v>
      </c>
      <c r="D24" s="307" t="s">
        <v>147</v>
      </c>
      <c r="E24" s="159" t="s">
        <v>234</v>
      </c>
      <c r="F24" s="307" t="s">
        <v>236</v>
      </c>
      <c r="G24" s="307"/>
      <c r="H24" s="307"/>
      <c r="I24" s="159" t="s">
        <v>225</v>
      </c>
      <c r="J24" s="307"/>
      <c r="K24" s="307"/>
      <c r="L24" s="309" t="s">
        <v>235</v>
      </c>
      <c r="M24" s="28"/>
      <c r="N24" s="28"/>
      <c r="O24" s="28"/>
      <c r="P24" s="28"/>
      <c r="Q24" s="28"/>
      <c r="R24" s="28"/>
      <c r="S24" s="28"/>
      <c r="T24" s="28"/>
      <c r="U24" s="28"/>
      <c r="V24" s="28"/>
      <c r="W24" s="28"/>
      <c r="X24" s="28"/>
      <c r="Y24" s="28"/>
      <c r="Z24" s="28"/>
      <c r="AA24" s="28"/>
      <c r="AB24" s="28"/>
      <c r="AC24" s="28"/>
      <c r="AD24" s="28"/>
      <c r="AE24" s="28"/>
      <c r="AF24" s="28"/>
      <c r="AG24" s="28"/>
      <c r="AH24" s="28"/>
      <c r="AI24" s="28"/>
      <c r="AJ24" s="28"/>
      <c r="AK24" s="28"/>
      <c r="AL24" s="28"/>
      <c r="AM24" s="28"/>
      <c r="AN24" s="28"/>
      <c r="AO24" s="28"/>
      <c r="AP24" s="28"/>
      <c r="AQ24" s="28"/>
      <c r="AR24" s="28"/>
      <c r="AS24" s="28"/>
      <c r="AT24" s="28"/>
      <c r="AU24" s="28"/>
      <c r="AV24" s="28"/>
    </row>
    <row r="25" spans="1:48" ht="120" customHeight="1">
      <c r="A25" s="246" t="s">
        <v>116</v>
      </c>
      <c r="B25" s="390" t="s">
        <v>117</v>
      </c>
      <c r="C25" s="389" t="s">
        <v>268</v>
      </c>
      <c r="D25" s="389" t="s">
        <v>267</v>
      </c>
      <c r="E25" s="389" t="s">
        <v>270</v>
      </c>
      <c r="F25" s="389" t="s">
        <v>269</v>
      </c>
      <c r="G25" s="389"/>
      <c r="H25" s="389"/>
      <c r="I25" s="389" t="s">
        <v>225</v>
      </c>
      <c r="J25" s="389"/>
      <c r="K25" s="389"/>
      <c r="L25" s="389"/>
    </row>
    <row r="26" spans="1:48" ht="120" hidden="1" customHeight="1">
      <c r="A26" s="246" t="s">
        <v>119</v>
      </c>
      <c r="B26" s="299" t="s">
        <v>120</v>
      </c>
      <c r="C26" s="159" t="s">
        <v>121</v>
      </c>
      <c r="D26" s="159"/>
      <c r="E26" s="159"/>
      <c r="F26" s="159"/>
      <c r="G26" s="159"/>
      <c r="H26" s="159"/>
      <c r="I26" s="159"/>
      <c r="J26" s="160" t="s">
        <v>118</v>
      </c>
      <c r="K26" s="159"/>
      <c r="L26" s="247"/>
    </row>
    <row r="27" spans="1:48" ht="120" hidden="1" customHeight="1">
      <c r="A27" s="246" t="s">
        <v>122</v>
      </c>
      <c r="B27" s="299" t="s">
        <v>123</v>
      </c>
      <c r="C27" s="159" t="s">
        <v>124</v>
      </c>
      <c r="D27" s="159"/>
      <c r="E27" s="159"/>
      <c r="F27" s="159"/>
      <c r="G27" s="159"/>
      <c r="H27" s="159"/>
      <c r="I27" s="159"/>
      <c r="J27" s="160" t="s">
        <v>118</v>
      </c>
      <c r="K27" s="159"/>
      <c r="L27" s="247"/>
    </row>
    <row r="28" spans="1:48" ht="120" customHeight="1">
      <c r="A28" s="310" t="s">
        <v>69</v>
      </c>
      <c r="B28" s="248" t="s">
        <v>128</v>
      </c>
      <c r="C28" s="248" t="s">
        <v>129</v>
      </c>
      <c r="D28" s="159" t="s">
        <v>226</v>
      </c>
      <c r="E28" s="311" t="s">
        <v>237</v>
      </c>
      <c r="F28" s="248"/>
      <c r="G28" s="248"/>
      <c r="H28" s="248"/>
      <c r="I28" s="159" t="s">
        <v>225</v>
      </c>
      <c r="J28" s="161"/>
      <c r="K28" s="181"/>
      <c r="L28" s="161" t="s">
        <v>238</v>
      </c>
    </row>
    <row r="29" spans="1:48" ht="120" customHeight="1">
      <c r="A29" s="310" t="s">
        <v>69</v>
      </c>
      <c r="B29" s="248" t="s">
        <v>130</v>
      </c>
      <c r="C29" s="248" t="s">
        <v>131</v>
      </c>
      <c r="D29" s="159" t="s">
        <v>226</v>
      </c>
      <c r="E29" s="250" t="s">
        <v>239</v>
      </c>
      <c r="F29" s="248"/>
      <c r="G29" s="248"/>
      <c r="H29" s="158"/>
      <c r="I29" s="159" t="s">
        <v>225</v>
      </c>
      <c r="J29" s="160"/>
      <c r="K29" s="181"/>
      <c r="L29" s="160" t="s">
        <v>240</v>
      </c>
    </row>
    <row r="30" spans="1:48" ht="120" customHeight="1">
      <c r="A30" s="310" t="s">
        <v>132</v>
      </c>
      <c r="B30" s="249" t="s">
        <v>133</v>
      </c>
      <c r="C30" s="249" t="s">
        <v>134</v>
      </c>
      <c r="D30" s="159" t="s">
        <v>226</v>
      </c>
      <c r="E30" s="250" t="s">
        <v>241</v>
      </c>
      <c r="F30" s="249"/>
      <c r="G30" s="249"/>
      <c r="H30" s="249"/>
      <c r="I30" s="159" t="s">
        <v>225</v>
      </c>
      <c r="J30" s="160"/>
      <c r="K30" s="159"/>
      <c r="L30" s="160" t="s">
        <v>240</v>
      </c>
    </row>
    <row r="31" spans="1:48" ht="120" customHeight="1">
      <c r="A31" s="312" t="s">
        <v>242</v>
      </c>
      <c r="B31" s="313" t="s">
        <v>253</v>
      </c>
      <c r="C31" s="313" t="s">
        <v>233</v>
      </c>
      <c r="D31" s="307" t="s">
        <v>147</v>
      </c>
      <c r="E31" s="314" t="s">
        <v>243</v>
      </c>
      <c r="F31" s="313" t="s">
        <v>244</v>
      </c>
      <c r="G31" s="313"/>
      <c r="H31" s="313"/>
      <c r="I31" s="159" t="s">
        <v>225</v>
      </c>
      <c r="J31" s="159"/>
      <c r="K31" s="159"/>
      <c r="L31" s="308" t="s">
        <v>252</v>
      </c>
    </row>
    <row r="32" spans="1:48" ht="120" customHeight="1">
      <c r="A32" s="312" t="s">
        <v>245</v>
      </c>
      <c r="B32" s="313" t="s">
        <v>246</v>
      </c>
      <c r="C32" s="313" t="s">
        <v>233</v>
      </c>
      <c r="D32" s="307" t="s">
        <v>147</v>
      </c>
      <c r="E32" s="314" t="s">
        <v>247</v>
      </c>
      <c r="F32" s="313" t="s">
        <v>192</v>
      </c>
      <c r="G32" s="313"/>
      <c r="H32" s="313"/>
      <c r="I32" s="159" t="s">
        <v>225</v>
      </c>
      <c r="J32" s="159"/>
      <c r="K32" s="159"/>
      <c r="L32" s="306"/>
    </row>
    <row r="33" spans="1:12" ht="120" customHeight="1">
      <c r="A33" s="312" t="s">
        <v>248</v>
      </c>
      <c r="B33" s="313" t="s">
        <v>248</v>
      </c>
      <c r="C33" s="313" t="s">
        <v>233</v>
      </c>
      <c r="D33" s="307" t="s">
        <v>147</v>
      </c>
      <c r="E33" s="314" t="s">
        <v>249</v>
      </c>
      <c r="F33" s="313" t="s">
        <v>250</v>
      </c>
      <c r="G33" s="313"/>
      <c r="H33" s="313"/>
      <c r="I33" s="159" t="s">
        <v>225</v>
      </c>
      <c r="J33" s="159"/>
      <c r="K33" s="159"/>
      <c r="L33" s="315" t="s">
        <v>251</v>
      </c>
    </row>
    <row r="34" spans="1:12">
      <c r="A34" s="28"/>
      <c r="B34" s="28"/>
      <c r="C34" s="28"/>
      <c r="D34" s="28"/>
      <c r="E34" s="28"/>
      <c r="F34" s="28"/>
      <c r="G34" s="28"/>
      <c r="H34" s="28"/>
      <c r="I34" s="28"/>
      <c r="J34" s="28"/>
      <c r="K34" s="28"/>
      <c r="L34" s="28"/>
    </row>
    <row r="35" spans="1:12">
      <c r="A35" s="28"/>
      <c r="B35" s="28"/>
      <c r="C35" s="28"/>
      <c r="D35" s="28"/>
      <c r="E35" s="28"/>
      <c r="F35" s="28"/>
      <c r="G35" s="28"/>
      <c r="H35" s="28"/>
      <c r="I35" s="28"/>
      <c r="J35" s="28"/>
      <c r="K35" s="28"/>
      <c r="L35" s="28"/>
    </row>
  </sheetData>
  <mergeCells count="2">
    <mergeCell ref="J1:L1"/>
    <mergeCell ref="J2:L7"/>
  </mergeCells>
  <phoneticPr fontId="0" type="noConversion"/>
  <printOptions horizontalCentered="1" verticalCentered="1"/>
  <pageMargins left="0.25" right="0.25" top="0.75" bottom="0.75" header="0.3" footer="0.3"/>
  <pageSetup scale="21" orientation="landscape" r:id="rId1"/>
  <headerFooter alignWithMargins="0">
    <oddFooter>&amp;R&amp;D&amp;T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5CC007-4FAB-EC40-835C-2FB28B1B2D73}">
  <dimension ref="A1:M102"/>
  <sheetViews>
    <sheetView topLeftCell="A32" zoomScale="85" zoomScaleNormal="85" zoomScaleSheetLayoutView="90" zoomScalePageLayoutView="75" workbookViewId="0">
      <selection activeCell="F108" sqref="F108"/>
    </sheetView>
  </sheetViews>
  <sheetFormatPr baseColWidth="10" defaultColWidth="8.83203125" defaultRowHeight="13"/>
  <cols>
    <col min="1" max="1" width="10.33203125" style="4" customWidth="1"/>
    <col min="2" max="2" width="11.5" style="4" customWidth="1"/>
    <col min="3" max="5" width="10.33203125" style="4" customWidth="1"/>
    <col min="6" max="6" width="17.83203125" style="4" bestFit="1" customWidth="1"/>
    <col min="7" max="13" width="10.33203125" style="4" customWidth="1"/>
    <col min="14" max="16384" width="8.83203125" style="4"/>
  </cols>
  <sheetData>
    <row r="1" spans="1:13" ht="31" customHeight="1">
      <c r="A1" s="10" t="s">
        <v>140</v>
      </c>
      <c r="B1" s="11"/>
      <c r="C1" s="11"/>
      <c r="D1" s="11"/>
      <c r="E1" s="11"/>
      <c r="F1" s="11"/>
      <c r="G1" s="11"/>
      <c r="H1" s="11"/>
      <c r="I1" s="29"/>
      <c r="J1" s="29"/>
      <c r="K1" s="502"/>
      <c r="L1" s="503"/>
      <c r="M1" s="504"/>
    </row>
    <row r="2" spans="1:13" s="2" customFormat="1" ht="31" customHeight="1">
      <c r="A2" s="18"/>
      <c r="B2" s="511"/>
      <c r="C2" s="511"/>
      <c r="D2" s="35"/>
      <c r="E2" s="35"/>
      <c r="F2" s="35"/>
      <c r="G2" s="35"/>
      <c r="H2" s="35"/>
      <c r="I2" s="35"/>
      <c r="J2" s="35"/>
      <c r="K2" s="35"/>
      <c r="L2" s="35"/>
      <c r="M2" s="15"/>
    </row>
    <row r="3" spans="1:13" s="2" customFormat="1" ht="17" customHeight="1">
      <c r="A3" s="126" t="s">
        <v>7</v>
      </c>
      <c r="B3" s="511">
        <v>45896</v>
      </c>
      <c r="C3" s="511"/>
      <c r="D3" s="177"/>
      <c r="E3" s="22" t="s">
        <v>60</v>
      </c>
      <c r="F3" s="33" t="s">
        <v>146</v>
      </c>
      <c r="G3" s="177"/>
      <c r="H3" s="177"/>
      <c r="J3" s="22" t="s">
        <v>12</v>
      </c>
      <c r="K3" s="33" t="s">
        <v>148</v>
      </c>
      <c r="L3" s="177"/>
      <c r="M3" s="17"/>
    </row>
    <row r="4" spans="1:13" s="2" customFormat="1" ht="17" customHeight="1">
      <c r="A4" s="19" t="s">
        <v>6</v>
      </c>
      <c r="B4" s="3" t="s">
        <v>174</v>
      </c>
      <c r="C4" s="3"/>
      <c r="D4" s="3"/>
      <c r="E4" s="21" t="s">
        <v>45</v>
      </c>
      <c r="F4" s="277" t="s">
        <v>217</v>
      </c>
      <c r="G4" s="13"/>
      <c r="H4" s="13"/>
      <c r="I4" s="13"/>
      <c r="J4" s="21" t="s">
        <v>46</v>
      </c>
      <c r="K4" s="3" t="s">
        <v>284</v>
      </c>
      <c r="L4" s="13"/>
      <c r="M4" s="14"/>
    </row>
    <row r="5" spans="1:13" s="2" customFormat="1" ht="17" customHeight="1">
      <c r="A5" s="19" t="s">
        <v>1</v>
      </c>
      <c r="B5" s="33" t="s">
        <v>144</v>
      </c>
      <c r="C5" s="33"/>
      <c r="D5" s="33"/>
      <c r="E5" s="22" t="s">
        <v>65</v>
      </c>
      <c r="F5" s="129" t="s">
        <v>277</v>
      </c>
      <c r="G5" s="33"/>
      <c r="H5" s="33"/>
      <c r="I5" s="33"/>
      <c r="J5" s="22" t="s">
        <v>3</v>
      </c>
      <c r="K5" s="33" t="s">
        <v>215</v>
      </c>
      <c r="L5" s="33"/>
      <c r="M5" s="34"/>
    </row>
    <row r="6" spans="1:13" s="2" customFormat="1" ht="17" customHeight="1">
      <c r="A6" s="20" t="s">
        <v>0</v>
      </c>
      <c r="B6" s="30" t="s">
        <v>145</v>
      </c>
      <c r="C6" s="30"/>
      <c r="D6" s="30"/>
      <c r="E6" s="23" t="s">
        <v>2</v>
      </c>
      <c r="F6" s="30" t="s">
        <v>147</v>
      </c>
      <c r="G6" s="30"/>
      <c r="H6" s="30"/>
      <c r="I6" s="30"/>
      <c r="J6" s="23" t="s">
        <v>64</v>
      </c>
      <c r="K6" s="30" t="s">
        <v>149</v>
      </c>
      <c r="L6" s="30"/>
      <c r="M6" s="12"/>
    </row>
    <row r="7" spans="1:13" ht="17" customHeight="1" thickBot="1">
      <c r="A7" s="508"/>
      <c r="B7" s="509"/>
      <c r="C7" s="509"/>
      <c r="D7" s="509"/>
      <c r="E7" s="509"/>
      <c r="F7" s="509"/>
      <c r="G7" s="509"/>
      <c r="H7" s="509"/>
      <c r="I7" s="509"/>
      <c r="J7" s="509"/>
      <c r="K7" s="509"/>
      <c r="L7" s="509"/>
      <c r="M7" s="510"/>
    </row>
    <row r="8" spans="1:13" ht="17" thickBot="1">
      <c r="A8" s="512" t="s">
        <v>66</v>
      </c>
      <c r="B8" s="513"/>
      <c r="C8" s="513"/>
      <c r="D8" s="513"/>
      <c r="E8" s="513"/>
      <c r="F8" s="514"/>
      <c r="G8" s="178"/>
      <c r="H8" s="512" t="s">
        <v>67</v>
      </c>
      <c r="I8" s="513"/>
      <c r="J8" s="513"/>
      <c r="K8" s="513"/>
      <c r="L8" s="513"/>
      <c r="M8" s="514"/>
    </row>
    <row r="9" spans="1:13">
      <c r="A9" s="56"/>
      <c r="B9" s="179"/>
      <c r="C9" s="179"/>
      <c r="D9" s="179"/>
      <c r="E9" s="179"/>
      <c r="F9" s="16"/>
      <c r="G9" s="179"/>
      <c r="H9" s="56"/>
      <c r="I9" s="179"/>
      <c r="J9" s="179"/>
      <c r="K9" s="179"/>
      <c r="L9" s="179"/>
      <c r="M9" s="16"/>
    </row>
    <row r="10" spans="1:13">
      <c r="A10" s="56"/>
      <c r="B10" s="179"/>
      <c r="C10" s="179"/>
      <c r="D10" s="179"/>
      <c r="E10" s="179"/>
      <c r="F10" s="16"/>
      <c r="G10" s="179"/>
      <c r="H10" s="56"/>
      <c r="I10" s="179"/>
      <c r="J10" s="179"/>
      <c r="K10" s="179"/>
      <c r="L10" s="179"/>
      <c r="M10" s="16"/>
    </row>
    <row r="11" spans="1:13">
      <c r="A11" s="56"/>
      <c r="B11" s="179"/>
      <c r="C11" s="179"/>
      <c r="D11" s="179"/>
      <c r="E11" s="179"/>
      <c r="F11" s="16"/>
      <c r="G11" s="179"/>
      <c r="H11" s="56"/>
      <c r="I11" s="179"/>
      <c r="J11" s="179"/>
      <c r="K11" s="179"/>
      <c r="L11" s="179"/>
      <c r="M11" s="16"/>
    </row>
    <row r="12" spans="1:13">
      <c r="A12" s="56"/>
      <c r="B12" s="179"/>
      <c r="C12" s="179"/>
      <c r="D12" s="179"/>
      <c r="E12" s="179"/>
      <c r="F12" s="16"/>
      <c r="G12" s="179"/>
      <c r="H12" s="56"/>
      <c r="I12" s="179"/>
      <c r="J12" s="179"/>
      <c r="K12" s="179"/>
      <c r="L12" s="179"/>
      <c r="M12" s="16"/>
    </row>
    <row r="13" spans="1:13">
      <c r="A13" s="56"/>
      <c r="B13" s="179"/>
      <c r="C13" s="179"/>
      <c r="D13" s="179"/>
      <c r="E13" s="179"/>
      <c r="F13" s="16"/>
      <c r="G13" s="179"/>
      <c r="H13" s="56"/>
      <c r="I13" s="179"/>
      <c r="J13" s="179"/>
      <c r="K13" s="179"/>
      <c r="L13" s="179"/>
      <c r="M13" s="16"/>
    </row>
    <row r="14" spans="1:13">
      <c r="A14" s="56"/>
      <c r="B14" s="179"/>
      <c r="C14" s="179"/>
      <c r="D14" s="179"/>
      <c r="E14" s="179"/>
      <c r="F14" s="16"/>
      <c r="G14" s="179"/>
      <c r="H14" s="56"/>
      <c r="I14" s="179"/>
      <c r="J14" s="179"/>
      <c r="K14" s="179"/>
      <c r="L14" s="179"/>
      <c r="M14" s="16"/>
    </row>
    <row r="15" spans="1:13">
      <c r="A15" s="56"/>
      <c r="B15" s="179"/>
      <c r="C15" s="179"/>
      <c r="D15" s="179"/>
      <c r="E15" s="179"/>
      <c r="F15" s="16"/>
      <c r="G15" s="179"/>
      <c r="H15" s="56"/>
      <c r="I15" s="179"/>
      <c r="J15" s="179"/>
      <c r="K15" s="179"/>
      <c r="L15" s="179"/>
      <c r="M15" s="16"/>
    </row>
    <row r="16" spans="1:13">
      <c r="A16" s="56"/>
      <c r="B16" s="179"/>
      <c r="C16" s="179"/>
      <c r="D16" s="179"/>
      <c r="E16" s="179"/>
      <c r="F16" s="16"/>
      <c r="G16" s="179"/>
      <c r="H16" s="56"/>
      <c r="I16" s="179"/>
      <c r="J16" s="179"/>
      <c r="K16" s="179"/>
      <c r="L16" s="179"/>
      <c r="M16" s="16"/>
    </row>
    <row r="17" spans="1:13">
      <c r="A17" s="56"/>
      <c r="B17" s="179"/>
      <c r="C17" s="179"/>
      <c r="D17" s="179"/>
      <c r="E17" s="179"/>
      <c r="F17" s="16"/>
      <c r="G17" s="179"/>
      <c r="H17" s="56"/>
      <c r="I17" s="179"/>
      <c r="J17" s="179"/>
      <c r="K17" s="179"/>
      <c r="L17" s="179"/>
      <c r="M17" s="16"/>
    </row>
    <row r="18" spans="1:13">
      <c r="A18" s="56"/>
      <c r="B18" s="179"/>
      <c r="C18" s="179"/>
      <c r="D18" s="179"/>
      <c r="E18" s="179"/>
      <c r="F18" s="16"/>
      <c r="G18" s="179"/>
      <c r="H18" s="56"/>
      <c r="I18" s="179"/>
      <c r="J18" s="179"/>
      <c r="K18" s="179"/>
      <c r="L18" s="179"/>
      <c r="M18" s="16"/>
    </row>
    <row r="19" spans="1:13">
      <c r="A19" s="56"/>
      <c r="B19" s="179"/>
      <c r="C19" s="179"/>
      <c r="D19" s="179"/>
      <c r="E19" s="179"/>
      <c r="F19" s="16"/>
      <c r="G19" s="179"/>
      <c r="H19" s="56"/>
      <c r="I19" s="179"/>
      <c r="J19" s="179"/>
      <c r="K19" s="179"/>
      <c r="L19" s="179"/>
      <c r="M19" s="16"/>
    </row>
    <row r="20" spans="1:13">
      <c r="A20" s="56"/>
      <c r="B20" s="179"/>
      <c r="C20"/>
      <c r="D20" s="179"/>
      <c r="E20" s="179"/>
      <c r="F20" s="16"/>
      <c r="G20" s="179"/>
      <c r="H20" s="56"/>
      <c r="I20" s="179"/>
      <c r="J20" s="179"/>
      <c r="K20" s="179"/>
      <c r="L20" s="179"/>
      <c r="M20" s="16"/>
    </row>
    <row r="21" spans="1:13">
      <c r="A21" s="56"/>
      <c r="B21" s="179"/>
      <c r="C21" s="179"/>
      <c r="D21" s="179"/>
      <c r="E21" s="179"/>
      <c r="F21" s="16"/>
      <c r="G21" s="179"/>
      <c r="H21" s="56"/>
      <c r="I21" s="179"/>
      <c r="J21" s="179"/>
      <c r="K21" s="179"/>
      <c r="L21" s="179"/>
      <c r="M21" s="16"/>
    </row>
    <row r="22" spans="1:13">
      <c r="A22" s="56"/>
      <c r="B22" s="179"/>
      <c r="C22" s="179"/>
      <c r="D22" s="179"/>
      <c r="E22" s="179"/>
      <c r="F22" s="16"/>
      <c r="G22" s="179"/>
      <c r="H22" s="56"/>
      <c r="I22" s="179"/>
      <c r="J22" s="179"/>
      <c r="K22" s="179"/>
      <c r="L22" s="179"/>
      <c r="M22" s="16"/>
    </row>
    <row r="23" spans="1:13">
      <c r="A23" s="56"/>
      <c r="B23" s="179"/>
      <c r="C23" s="179"/>
      <c r="D23" s="179"/>
      <c r="E23" s="179"/>
      <c r="F23" s="16"/>
      <c r="G23" s="179"/>
      <c r="H23" s="56"/>
      <c r="I23" s="179"/>
      <c r="J23" s="179"/>
      <c r="K23" s="179"/>
      <c r="L23" s="179"/>
      <c r="M23" s="16"/>
    </row>
    <row r="24" spans="1:13">
      <c r="A24" s="56"/>
      <c r="B24" s="179"/>
      <c r="C24" s="179"/>
      <c r="D24"/>
      <c r="E24" s="179"/>
      <c r="F24" s="16"/>
      <c r="G24" s="179"/>
      <c r="H24" s="56"/>
      <c r="I24" s="179"/>
      <c r="J24" s="179"/>
      <c r="K24" s="179"/>
      <c r="L24" s="179"/>
      <c r="M24" s="16"/>
    </row>
    <row r="25" spans="1:13">
      <c r="A25" s="56"/>
      <c r="B25" s="179"/>
      <c r="C25" s="179"/>
      <c r="D25" s="179"/>
      <c r="E25" s="179"/>
      <c r="F25" s="16"/>
      <c r="G25" s="179"/>
      <c r="H25" s="56"/>
      <c r="I25" s="179"/>
      <c r="J25" s="179"/>
      <c r="K25" s="179"/>
      <c r="L25" s="179"/>
      <c r="M25" s="16"/>
    </row>
    <row r="26" spans="1:13">
      <c r="A26" s="56"/>
      <c r="B26" s="179"/>
      <c r="C26" s="179"/>
      <c r="D26" s="179"/>
      <c r="E26" s="179"/>
      <c r="F26" s="16"/>
      <c r="G26" s="179"/>
      <c r="H26" s="56"/>
      <c r="I26" s="179"/>
      <c r="J26" s="179"/>
      <c r="K26" s="179"/>
      <c r="L26" s="179"/>
      <c r="M26" s="16"/>
    </row>
    <row r="27" spans="1:13">
      <c r="H27" s="56"/>
      <c r="I27" s="179"/>
      <c r="J27" s="179"/>
      <c r="K27" s="179"/>
      <c r="L27" s="179"/>
      <c r="M27" s="16"/>
    </row>
    <row r="28" spans="1:13">
      <c r="A28" s="56"/>
      <c r="B28" s="179"/>
      <c r="C28" s="179"/>
      <c r="D28" s="179"/>
      <c r="E28" s="179"/>
      <c r="F28" s="16"/>
      <c r="G28" s="179"/>
      <c r="H28" s="56"/>
      <c r="I28" s="179"/>
      <c r="J28" s="179"/>
      <c r="K28" s="179"/>
      <c r="L28" s="179"/>
      <c r="M28" s="16"/>
    </row>
    <row r="29" spans="1:13">
      <c r="A29" s="56"/>
      <c r="B29" s="179"/>
      <c r="C29" s="179"/>
      <c r="D29" s="179"/>
      <c r="E29" s="179"/>
      <c r="F29" s="16"/>
      <c r="G29" s="179"/>
      <c r="H29" s="56"/>
      <c r="I29" s="179"/>
      <c r="J29" s="179"/>
      <c r="K29" s="179"/>
      <c r="L29" s="179"/>
      <c r="M29" s="16"/>
    </row>
    <row r="30" spans="1:13">
      <c r="A30" s="56"/>
      <c r="B30" s="179"/>
      <c r="C30" s="179"/>
      <c r="D30" s="179"/>
      <c r="E30" s="179"/>
      <c r="F30" s="16"/>
      <c r="G30" s="179"/>
      <c r="H30" s="56"/>
      <c r="I30" s="179"/>
      <c r="J30" s="179"/>
      <c r="K30" s="179"/>
      <c r="L30" s="179"/>
      <c r="M30" s="16"/>
    </row>
    <row r="31" spans="1:13">
      <c r="A31" s="56"/>
      <c r="B31" s="179"/>
      <c r="C31" s="179"/>
      <c r="D31" s="179"/>
      <c r="E31" s="179"/>
      <c r="F31" s="16"/>
      <c r="G31" s="179"/>
      <c r="H31" s="56"/>
      <c r="I31" s="179"/>
      <c r="J31" s="179"/>
      <c r="K31" s="179"/>
      <c r="L31" s="179"/>
      <c r="M31" s="16"/>
    </row>
    <row r="32" spans="1:13">
      <c r="A32" s="56"/>
      <c r="B32" s="179"/>
      <c r="C32" s="179"/>
      <c r="D32" s="179"/>
      <c r="E32" s="179"/>
      <c r="F32" s="16"/>
      <c r="G32" s="179"/>
      <c r="H32" s="56"/>
      <c r="I32" s="179"/>
      <c r="J32" s="179"/>
      <c r="K32" s="179"/>
      <c r="L32" s="179"/>
      <c r="M32" s="16"/>
    </row>
    <row r="33" spans="1:13">
      <c r="A33" s="56"/>
      <c r="B33" s="179"/>
      <c r="C33" s="179"/>
      <c r="D33" s="179"/>
      <c r="E33" s="179"/>
      <c r="F33" s="16"/>
      <c r="G33" s="179"/>
      <c r="H33" s="56"/>
      <c r="I33" s="179"/>
      <c r="J33" s="179"/>
      <c r="K33" s="179"/>
      <c r="L33" s="179"/>
      <c r="M33" s="16"/>
    </row>
    <row r="34" spans="1:13">
      <c r="A34" s="56"/>
      <c r="B34" s="179"/>
      <c r="C34" s="179"/>
      <c r="D34" s="179"/>
      <c r="E34" s="179"/>
      <c r="F34" s="16"/>
      <c r="G34" s="179"/>
      <c r="H34" s="56"/>
      <c r="I34" s="179"/>
      <c r="J34" s="179"/>
      <c r="K34" s="179"/>
      <c r="L34" s="179"/>
      <c r="M34" s="16"/>
    </row>
    <row r="35" spans="1:13">
      <c r="A35" s="56"/>
      <c r="B35" s="179"/>
      <c r="C35" s="179"/>
      <c r="D35" s="179"/>
      <c r="E35" s="179"/>
      <c r="F35" s="16"/>
      <c r="G35" s="179"/>
      <c r="H35" s="56"/>
      <c r="I35" s="179"/>
      <c r="J35" s="179"/>
      <c r="K35" s="179"/>
      <c r="L35" s="179"/>
      <c r="M35" s="16"/>
    </row>
    <row r="36" spans="1:13">
      <c r="A36" s="56"/>
      <c r="B36" s="179"/>
      <c r="C36" s="179"/>
      <c r="D36" s="179"/>
      <c r="E36" s="179"/>
      <c r="F36" s="16"/>
      <c r="G36" s="179"/>
      <c r="H36" s="56"/>
      <c r="I36" s="179"/>
      <c r="J36" s="179"/>
      <c r="K36" s="179"/>
      <c r="L36" s="179"/>
      <c r="M36" s="16"/>
    </row>
    <row r="37" spans="1:13">
      <c r="A37" s="56"/>
      <c r="B37" s="179"/>
      <c r="C37" s="179"/>
      <c r="D37" s="179"/>
      <c r="E37" s="179"/>
      <c r="F37" s="16"/>
      <c r="G37" s="179"/>
      <c r="H37" s="56"/>
      <c r="I37" s="179"/>
      <c r="J37" s="179"/>
      <c r="K37" s="179"/>
      <c r="L37" s="179"/>
      <c r="M37" s="16"/>
    </row>
    <row r="38" spans="1:13" ht="14" thickBot="1">
      <c r="A38" s="57"/>
      <c r="B38" s="24"/>
      <c r="C38" s="24"/>
      <c r="D38" s="24"/>
      <c r="E38" s="24"/>
      <c r="F38" s="25"/>
      <c r="G38" s="179"/>
      <c r="H38" s="57"/>
      <c r="I38" s="24"/>
      <c r="J38" s="24"/>
      <c r="K38" s="24"/>
      <c r="L38" s="24"/>
      <c r="M38" s="25"/>
    </row>
    <row r="39" spans="1:13" s="6" customFormat="1">
      <c r="A39" s="5"/>
      <c r="M39" s="7"/>
    </row>
    <row r="40" spans="1:13" s="6" customFormat="1">
      <c r="A40" s="8"/>
      <c r="M40" s="7"/>
    </row>
    <row r="41" spans="1:13" s="6" customFormat="1" ht="16">
      <c r="A41" s="9"/>
      <c r="B41" s="26"/>
      <c r="C41" s="26"/>
      <c r="D41" s="26"/>
      <c r="E41" s="26"/>
      <c r="F41" s="26"/>
      <c r="G41" s="26"/>
      <c r="H41" s="26"/>
      <c r="I41" s="26"/>
      <c r="J41" s="26"/>
      <c r="K41" s="26"/>
      <c r="L41" s="26"/>
      <c r="M41" s="58"/>
    </row>
    <row r="42" spans="1:13" s="6" customFormat="1" ht="12" customHeight="1" thickBot="1">
      <c r="A42" s="9"/>
      <c r="B42" s="26"/>
      <c r="C42" s="26"/>
      <c r="D42" s="26"/>
      <c r="E42" s="26"/>
      <c r="F42" s="26"/>
      <c r="G42" s="26"/>
      <c r="H42" s="26"/>
      <c r="I42" s="26"/>
      <c r="J42" s="26"/>
      <c r="K42" s="26"/>
      <c r="L42" s="26"/>
      <c r="M42" s="58"/>
    </row>
    <row r="43" spans="1:13" s="6" customFormat="1" ht="15.75" customHeight="1" thickBot="1">
      <c r="A43" s="505" t="s">
        <v>13</v>
      </c>
      <c r="B43" s="506"/>
      <c r="C43" s="506"/>
      <c r="D43" s="506"/>
      <c r="E43" s="506"/>
      <c r="F43" s="506"/>
      <c r="G43" s="506"/>
      <c r="H43" s="506"/>
      <c r="I43" s="506"/>
      <c r="J43" s="506"/>
      <c r="K43" s="506"/>
      <c r="L43" s="506"/>
      <c r="M43" s="507"/>
    </row>
    <row r="44" spans="1:13" s="6" customFormat="1" ht="17" hidden="1" thickBot="1">
      <c r="A44" s="256" t="s">
        <v>150</v>
      </c>
      <c r="B44" s="257" t="s">
        <v>139</v>
      </c>
      <c r="C44" s="257"/>
      <c r="D44" s="257"/>
      <c r="E44" s="257"/>
      <c r="F44" s="257"/>
      <c r="G44" s="257"/>
      <c r="H44" s="257"/>
      <c r="I44" s="258"/>
      <c r="J44" s="258"/>
      <c r="K44" s="258"/>
      <c r="L44" s="258"/>
      <c r="M44" s="259"/>
    </row>
    <row r="45" spans="1:13" s="6" customFormat="1" ht="17" hidden="1" thickBot="1">
      <c r="A45" s="260" t="s">
        <v>109</v>
      </c>
      <c r="B45" s="261" t="s">
        <v>151</v>
      </c>
      <c r="C45" s="261"/>
      <c r="D45" s="261"/>
      <c r="E45" s="261"/>
      <c r="F45" s="261"/>
      <c r="G45" s="261"/>
      <c r="H45" s="261"/>
      <c r="I45" s="262"/>
      <c r="J45" s="262"/>
      <c r="K45" s="262"/>
      <c r="L45" s="262"/>
      <c r="M45" s="263"/>
    </row>
    <row r="46" spans="1:13" s="6" customFormat="1" ht="17" hidden="1" thickBot="1">
      <c r="A46" s="260"/>
      <c r="B46" s="261"/>
      <c r="C46" s="261"/>
      <c r="D46" s="261"/>
      <c r="E46" s="261"/>
      <c r="F46" s="261"/>
      <c r="G46" s="261"/>
      <c r="H46" s="261"/>
      <c r="I46" s="262"/>
      <c r="J46" s="262"/>
      <c r="K46" s="262"/>
      <c r="L46" s="262"/>
      <c r="M46" s="263"/>
    </row>
    <row r="47" spans="1:13" s="6" customFormat="1" ht="17" hidden="1" thickBot="1">
      <c r="A47" s="260"/>
      <c r="B47" s="264" t="s">
        <v>178</v>
      </c>
      <c r="C47" s="261"/>
      <c r="D47" s="261"/>
      <c r="E47" s="261"/>
      <c r="F47" s="261"/>
      <c r="G47" s="261"/>
      <c r="H47" s="261"/>
      <c r="I47" s="262"/>
      <c r="J47" s="262"/>
      <c r="K47" s="262"/>
      <c r="L47" s="262"/>
      <c r="M47" s="263"/>
    </row>
    <row r="48" spans="1:13" s="6" customFormat="1" ht="17" hidden="1" thickBot="1">
      <c r="A48" s="260"/>
      <c r="B48" s="261"/>
      <c r="C48" s="261"/>
      <c r="D48" s="261"/>
      <c r="E48" s="261"/>
      <c r="F48" s="261"/>
      <c r="G48" s="261"/>
      <c r="H48" s="261"/>
      <c r="I48" s="262"/>
      <c r="J48" s="262"/>
      <c r="K48" s="262"/>
      <c r="L48" s="262"/>
      <c r="M48" s="263"/>
    </row>
    <row r="49" spans="1:13" ht="17" hidden="1" thickBot="1">
      <c r="A49" s="260"/>
      <c r="B49" s="265" t="s">
        <v>13</v>
      </c>
      <c r="C49" s="266"/>
      <c r="D49" s="266"/>
      <c r="E49" s="266"/>
      <c r="F49" s="266"/>
      <c r="G49" s="266"/>
      <c r="H49" s="266"/>
      <c r="I49" s="266"/>
      <c r="J49" s="266"/>
      <c r="K49" s="266"/>
      <c r="L49" s="266"/>
      <c r="M49" s="267"/>
    </row>
    <row r="50" spans="1:13" ht="17" hidden="1" thickBot="1">
      <c r="A50" s="260"/>
      <c r="B50" s="268" t="s">
        <v>170</v>
      </c>
      <c r="C50" s="266"/>
      <c r="D50" s="266"/>
      <c r="E50" s="266"/>
      <c r="F50" s="266"/>
      <c r="G50" s="266"/>
      <c r="H50" s="266"/>
      <c r="I50" s="266"/>
      <c r="J50" s="266"/>
      <c r="K50" s="266"/>
      <c r="L50" s="266"/>
      <c r="M50" s="267"/>
    </row>
    <row r="51" spans="1:13" ht="17" hidden="1" thickBot="1">
      <c r="A51" s="260"/>
      <c r="B51" s="268">
        <v>2</v>
      </c>
      <c r="C51" s="266"/>
      <c r="D51" s="266"/>
      <c r="E51" s="266"/>
      <c r="F51" s="266"/>
      <c r="G51" s="266"/>
      <c r="H51" s="266"/>
      <c r="I51" s="266"/>
      <c r="J51" s="266"/>
      <c r="K51" s="266"/>
      <c r="L51" s="266"/>
      <c r="M51" s="267"/>
    </row>
    <row r="52" spans="1:13" ht="17" hidden="1" thickBot="1">
      <c r="A52" s="269"/>
      <c r="B52" s="270">
        <v>3</v>
      </c>
      <c r="C52" s="271"/>
      <c r="D52" s="271"/>
      <c r="E52" s="271"/>
      <c r="F52" s="271"/>
      <c r="G52" s="271"/>
      <c r="H52" s="271"/>
      <c r="I52" s="271"/>
      <c r="J52" s="271"/>
      <c r="K52" s="271"/>
      <c r="L52" s="271"/>
      <c r="M52" s="272"/>
    </row>
    <row r="53" spans="1:13" s="479" customFormat="1" ht="16">
      <c r="A53" s="278" t="s">
        <v>186</v>
      </c>
      <c r="B53" s="279" t="s">
        <v>185</v>
      </c>
      <c r="C53" s="279"/>
      <c r="D53" s="279"/>
      <c r="E53" s="279"/>
      <c r="F53" s="279"/>
      <c r="G53" s="279"/>
      <c r="H53" s="279"/>
      <c r="I53" s="280"/>
      <c r="J53" s="280"/>
      <c r="K53" s="280"/>
      <c r="L53" s="280"/>
      <c r="M53" s="281"/>
    </row>
    <row r="54" spans="1:13" s="479" customFormat="1" ht="16">
      <c r="A54" s="282" t="s">
        <v>109</v>
      </c>
      <c r="B54" s="283" t="s">
        <v>187</v>
      </c>
      <c r="C54" s="283"/>
      <c r="D54" s="283"/>
      <c r="E54" s="283"/>
      <c r="F54" s="283"/>
      <c r="G54" s="283"/>
      <c r="H54" s="283"/>
      <c r="I54" s="284"/>
      <c r="J54" s="284"/>
      <c r="K54" s="284"/>
      <c r="L54" s="284"/>
      <c r="M54" s="285"/>
    </row>
    <row r="55" spans="1:13" s="479" customFormat="1" ht="16">
      <c r="A55" s="282"/>
      <c r="B55" s="283"/>
      <c r="C55" s="283"/>
      <c r="D55" s="283"/>
      <c r="E55" s="283"/>
      <c r="F55" s="283"/>
      <c r="G55" s="283"/>
      <c r="H55" s="283"/>
      <c r="I55" s="284"/>
      <c r="J55" s="284"/>
      <c r="K55" s="284"/>
      <c r="L55" s="284"/>
      <c r="M55" s="285"/>
    </row>
    <row r="56" spans="1:13" s="480" customFormat="1" ht="16">
      <c r="A56" s="282"/>
      <c r="B56" s="286" t="s">
        <v>13</v>
      </c>
      <c r="C56" s="287"/>
      <c r="D56" s="287"/>
      <c r="E56" s="287"/>
      <c r="F56" s="287"/>
      <c r="G56" s="287"/>
      <c r="H56" s="287"/>
      <c r="I56" s="287"/>
      <c r="J56" s="287"/>
      <c r="K56" s="287"/>
      <c r="L56" s="287"/>
      <c r="M56" s="288"/>
    </row>
    <row r="57" spans="1:13" s="480" customFormat="1" ht="16">
      <c r="A57" s="282"/>
      <c r="B57" s="289" t="s">
        <v>188</v>
      </c>
      <c r="C57" s="287"/>
      <c r="D57" s="287"/>
      <c r="E57" s="287"/>
      <c r="F57" s="287"/>
      <c r="G57" s="287"/>
      <c r="H57" s="287"/>
      <c r="I57" s="287"/>
      <c r="J57" s="287"/>
      <c r="K57" s="287"/>
      <c r="L57" s="287"/>
      <c r="M57" s="288"/>
    </row>
    <row r="58" spans="1:13" s="480" customFormat="1" ht="16">
      <c r="A58" s="282"/>
      <c r="B58" s="289" t="s">
        <v>193</v>
      </c>
      <c r="C58" s="287"/>
      <c r="D58" s="287"/>
      <c r="E58" s="287"/>
      <c r="F58" s="287"/>
      <c r="G58" s="287"/>
      <c r="H58" s="287"/>
      <c r="I58" s="287"/>
      <c r="J58" s="287"/>
      <c r="K58" s="287"/>
      <c r="L58" s="287"/>
      <c r="M58" s="288"/>
    </row>
    <row r="59" spans="1:13" s="480" customFormat="1" ht="16">
      <c r="A59" s="282"/>
      <c r="B59" s="289" t="s">
        <v>189</v>
      </c>
      <c r="C59" s="287"/>
      <c r="D59" s="287"/>
      <c r="E59" s="287"/>
      <c r="F59" s="287"/>
      <c r="G59" s="287"/>
      <c r="H59" s="287"/>
      <c r="I59" s="287"/>
      <c r="J59" s="287"/>
      <c r="K59" s="287"/>
      <c r="L59" s="287"/>
      <c r="M59" s="288"/>
    </row>
    <row r="60" spans="1:13" s="480" customFormat="1" ht="16">
      <c r="A60" s="282"/>
      <c r="B60" s="289" t="s">
        <v>190</v>
      </c>
      <c r="C60" s="287"/>
      <c r="D60" s="287"/>
      <c r="E60" s="287"/>
      <c r="F60" s="287"/>
      <c r="G60" s="287"/>
      <c r="H60" s="287"/>
      <c r="I60" s="287"/>
      <c r="J60" s="287"/>
      <c r="K60" s="287"/>
      <c r="L60" s="287"/>
      <c r="M60" s="288"/>
    </row>
    <row r="61" spans="1:13" s="480" customFormat="1" ht="16">
      <c r="A61" s="282"/>
      <c r="B61" s="289" t="s">
        <v>194</v>
      </c>
      <c r="C61" s="287"/>
      <c r="D61" s="287"/>
      <c r="E61" s="287"/>
      <c r="F61" s="287"/>
      <c r="G61" s="287"/>
      <c r="H61" s="287"/>
      <c r="I61" s="287"/>
      <c r="J61" s="287"/>
      <c r="K61" s="287"/>
      <c r="L61" s="287"/>
      <c r="M61" s="288"/>
    </row>
    <row r="62" spans="1:13" s="480" customFormat="1" ht="17" thickBot="1">
      <c r="A62" s="290"/>
      <c r="B62" s="291"/>
      <c r="C62" s="292"/>
      <c r="D62" s="292"/>
      <c r="E62" s="292"/>
      <c r="F62" s="292"/>
      <c r="G62" s="292"/>
      <c r="H62" s="292"/>
      <c r="I62" s="292"/>
      <c r="J62" s="292"/>
      <c r="K62" s="292"/>
      <c r="L62" s="292"/>
      <c r="M62" s="293"/>
    </row>
    <row r="63" spans="1:13" s="404" customFormat="1" ht="16">
      <c r="A63" s="392">
        <v>46020</v>
      </c>
      <c r="B63" s="393" t="s">
        <v>203</v>
      </c>
      <c r="C63" s="393"/>
      <c r="D63" s="393"/>
      <c r="E63" s="393"/>
      <c r="F63" s="393"/>
      <c r="G63" s="393"/>
      <c r="H63" s="393"/>
      <c r="I63" s="394"/>
      <c r="J63" s="394"/>
      <c r="K63" s="394"/>
      <c r="L63" s="394"/>
      <c r="M63" s="395"/>
    </row>
    <row r="64" spans="1:13" s="404" customFormat="1" ht="16">
      <c r="A64" s="397" t="s">
        <v>202</v>
      </c>
      <c r="B64" s="398" t="s">
        <v>204</v>
      </c>
      <c r="C64" s="398"/>
      <c r="D64" s="398"/>
      <c r="E64" s="398"/>
      <c r="F64" s="398"/>
      <c r="G64" s="398"/>
      <c r="H64" s="398"/>
      <c r="I64" s="399"/>
      <c r="J64" s="399"/>
      <c r="K64" s="399"/>
      <c r="L64" s="399"/>
      <c r="M64" s="400"/>
    </row>
    <row r="65" spans="1:13" s="404" customFormat="1" ht="16">
      <c r="A65" s="397"/>
      <c r="B65" s="410" t="s">
        <v>208</v>
      </c>
      <c r="C65" s="398"/>
      <c r="D65" s="398"/>
      <c r="E65" s="398"/>
      <c r="F65" s="398"/>
      <c r="G65" s="398"/>
      <c r="H65" s="398"/>
      <c r="I65" s="399"/>
      <c r="J65" s="399"/>
      <c r="K65" s="399"/>
      <c r="L65" s="399"/>
      <c r="M65" s="400"/>
    </row>
    <row r="66" spans="1:13" s="404" customFormat="1" ht="16">
      <c r="A66" s="397"/>
      <c r="B66" s="401" t="s">
        <v>205</v>
      </c>
      <c r="C66" s="402"/>
      <c r="D66" s="402"/>
      <c r="E66" s="402"/>
      <c r="F66" s="402"/>
      <c r="G66" s="402"/>
      <c r="H66" s="402"/>
      <c r="I66" s="402"/>
      <c r="J66" s="402"/>
      <c r="K66" s="402"/>
      <c r="L66" s="402"/>
      <c r="M66" s="403"/>
    </row>
    <row r="67" spans="1:13" s="404" customFormat="1" ht="16">
      <c r="A67" s="397"/>
      <c r="B67" s="405" t="s">
        <v>206</v>
      </c>
      <c r="C67" s="402"/>
      <c r="D67" s="402"/>
      <c r="E67" s="402"/>
      <c r="F67" s="402"/>
      <c r="G67" s="402"/>
      <c r="H67" s="402"/>
      <c r="I67" s="402"/>
      <c r="J67" s="402"/>
      <c r="K67" s="402"/>
      <c r="L67" s="402"/>
      <c r="M67" s="403"/>
    </row>
    <row r="68" spans="1:13" s="404" customFormat="1" ht="16">
      <c r="A68" s="397"/>
      <c r="B68" s="405" t="s">
        <v>209</v>
      </c>
      <c r="C68" s="402"/>
      <c r="D68" s="402"/>
      <c r="E68" s="402"/>
      <c r="F68" s="402"/>
      <c r="G68" s="402"/>
      <c r="H68" s="402"/>
      <c r="I68" s="402"/>
      <c r="J68" s="402"/>
      <c r="K68" s="402"/>
      <c r="L68" s="402"/>
      <c r="M68" s="403"/>
    </row>
    <row r="69" spans="1:13" s="404" customFormat="1" ht="16">
      <c r="A69" s="397"/>
      <c r="B69" s="405" t="s">
        <v>211</v>
      </c>
      <c r="C69" s="402"/>
      <c r="D69" s="402"/>
      <c r="E69" s="402"/>
      <c r="F69" s="402"/>
      <c r="G69" s="402"/>
      <c r="H69" s="402"/>
      <c r="I69" s="402"/>
      <c r="J69" s="402"/>
      <c r="K69" s="402"/>
      <c r="L69" s="402"/>
      <c r="M69" s="403"/>
    </row>
    <row r="70" spans="1:13" s="404" customFormat="1" ht="16">
      <c r="A70" s="397"/>
      <c r="B70" s="405" t="s">
        <v>210</v>
      </c>
      <c r="C70" s="402"/>
      <c r="D70" s="402"/>
      <c r="E70" s="402"/>
      <c r="F70" s="402"/>
      <c r="G70" s="402"/>
      <c r="H70" s="402"/>
      <c r="I70" s="402"/>
      <c r="J70" s="402"/>
      <c r="K70" s="402"/>
      <c r="L70" s="402"/>
      <c r="M70" s="403"/>
    </row>
    <row r="71" spans="1:13" s="404" customFormat="1" ht="16">
      <c r="A71" s="397"/>
      <c r="B71" s="405" t="s">
        <v>212</v>
      </c>
      <c r="C71" s="402"/>
      <c r="D71" s="402"/>
      <c r="E71" s="402"/>
      <c r="F71" s="402"/>
      <c r="G71" s="402"/>
      <c r="H71" s="402"/>
      <c r="I71" s="402"/>
      <c r="J71" s="402"/>
      <c r="K71" s="402"/>
      <c r="L71" s="402"/>
      <c r="M71" s="403"/>
    </row>
    <row r="72" spans="1:13" s="404" customFormat="1" ht="16">
      <c r="A72" s="397"/>
      <c r="B72" s="405" t="s">
        <v>213</v>
      </c>
      <c r="C72" s="402"/>
      <c r="D72" s="402"/>
      <c r="E72" s="402"/>
      <c r="F72" s="402"/>
      <c r="G72" s="402"/>
      <c r="H72" s="402"/>
      <c r="I72" s="402"/>
      <c r="J72" s="402"/>
      <c r="K72" s="402"/>
      <c r="L72" s="402"/>
      <c r="M72" s="403"/>
    </row>
    <row r="73" spans="1:13" s="404" customFormat="1" ht="17" thickBot="1">
      <c r="A73" s="406"/>
      <c r="B73" s="407" t="s">
        <v>207</v>
      </c>
      <c r="C73" s="408"/>
      <c r="D73" s="408"/>
      <c r="E73" s="408"/>
      <c r="F73" s="408"/>
      <c r="G73" s="408"/>
      <c r="H73" s="408"/>
      <c r="I73" s="408"/>
      <c r="J73" s="408"/>
      <c r="K73" s="408"/>
      <c r="L73" s="408"/>
      <c r="M73" s="409"/>
    </row>
    <row r="74" spans="1:13" ht="16" hidden="1">
      <c r="A74" s="122">
        <v>46100</v>
      </c>
      <c r="B74" s="212" t="s">
        <v>222</v>
      </c>
      <c r="C74" s="212"/>
      <c r="D74" s="212"/>
      <c r="E74" s="212"/>
      <c r="F74" s="212"/>
      <c r="G74" s="212"/>
      <c r="H74" s="212"/>
      <c r="I74" s="213"/>
      <c r="J74" s="213"/>
      <c r="K74" s="213"/>
      <c r="L74" s="213"/>
      <c r="M74" s="214"/>
    </row>
    <row r="75" spans="1:13" ht="16" hidden="1">
      <c r="A75" s="121" t="s">
        <v>202</v>
      </c>
      <c r="B75" s="295" t="s">
        <v>223</v>
      </c>
      <c r="C75" s="251"/>
      <c r="D75" s="251"/>
      <c r="E75" s="251"/>
      <c r="F75" s="251"/>
      <c r="G75" s="251"/>
      <c r="H75" s="251"/>
      <c r="I75" s="252"/>
      <c r="J75" s="252"/>
      <c r="K75" s="252"/>
      <c r="L75" s="252"/>
      <c r="M75" s="215"/>
    </row>
    <row r="76" spans="1:13" ht="16" hidden="1">
      <c r="A76" s="121"/>
      <c r="B76" s="294" t="s">
        <v>208</v>
      </c>
      <c r="C76" s="251"/>
      <c r="D76" s="251"/>
      <c r="E76" s="251"/>
      <c r="F76" s="251"/>
      <c r="G76" s="251"/>
      <c r="H76" s="251"/>
      <c r="I76" s="252"/>
      <c r="J76" s="252"/>
      <c r="K76" s="252"/>
      <c r="L76" s="252"/>
      <c r="M76" s="215"/>
    </row>
    <row r="77" spans="1:13" ht="16" hidden="1">
      <c r="A77" s="121"/>
      <c r="B77" s="294"/>
      <c r="C77" s="251"/>
      <c r="D77" s="251"/>
      <c r="E77" s="251"/>
      <c r="F77" s="251"/>
      <c r="G77" s="251"/>
      <c r="H77" s="251"/>
      <c r="I77" s="252"/>
      <c r="J77" s="252"/>
      <c r="K77" s="252"/>
      <c r="L77" s="252"/>
      <c r="M77" s="215"/>
    </row>
    <row r="78" spans="1:13" ht="16" hidden="1">
      <c r="A78" s="121"/>
      <c r="B78" s="253" t="s">
        <v>205</v>
      </c>
      <c r="C78" s="254"/>
      <c r="D78" s="254"/>
      <c r="E78" s="254"/>
      <c r="F78" s="254"/>
      <c r="G78" s="254"/>
      <c r="H78" s="254"/>
      <c r="I78" s="254"/>
      <c r="J78" s="254"/>
      <c r="K78" s="254"/>
      <c r="L78" s="254"/>
      <c r="M78" s="216"/>
    </row>
    <row r="79" spans="1:13" ht="16" hidden="1">
      <c r="A79" s="121"/>
      <c r="B79" s="255" t="s">
        <v>261</v>
      </c>
      <c r="C79" s="254"/>
      <c r="D79" s="254"/>
      <c r="E79" s="254"/>
      <c r="F79" s="254"/>
      <c r="G79" s="254"/>
      <c r="H79" s="254"/>
      <c r="I79" s="254"/>
      <c r="J79" s="254"/>
      <c r="K79" s="254"/>
      <c r="L79" s="254"/>
      <c r="M79" s="216"/>
    </row>
    <row r="80" spans="1:13" ht="16" hidden="1">
      <c r="A80" s="121"/>
      <c r="B80" s="255" t="s">
        <v>262</v>
      </c>
      <c r="C80" s="254"/>
      <c r="D80" s="254"/>
      <c r="E80" s="254"/>
      <c r="F80" s="254"/>
      <c r="G80" s="254"/>
      <c r="H80" s="254"/>
      <c r="I80" s="254"/>
      <c r="J80" s="254"/>
      <c r="K80" s="254"/>
      <c r="L80" s="254"/>
      <c r="M80" s="216"/>
    </row>
    <row r="81" spans="1:13" ht="16" hidden="1">
      <c r="A81" s="121"/>
      <c r="B81" s="255" t="s">
        <v>263</v>
      </c>
      <c r="C81" s="254"/>
      <c r="D81" s="254"/>
      <c r="E81" s="254"/>
      <c r="F81" s="254"/>
      <c r="G81" s="254"/>
      <c r="H81" s="254"/>
      <c r="I81" s="254"/>
      <c r="J81" s="254"/>
      <c r="K81" s="254"/>
      <c r="L81" s="254"/>
      <c r="M81" s="216"/>
    </row>
    <row r="82" spans="1:13" ht="16" hidden="1">
      <c r="A82" s="121"/>
      <c r="B82" s="255" t="s">
        <v>264</v>
      </c>
      <c r="C82" s="254"/>
      <c r="D82" s="254"/>
      <c r="E82" s="254"/>
      <c r="F82" s="254"/>
      <c r="G82" s="254"/>
      <c r="H82" s="254"/>
      <c r="I82" s="254"/>
      <c r="J82" s="254"/>
      <c r="K82" s="254"/>
      <c r="L82" s="254"/>
      <c r="M82" s="216"/>
    </row>
    <row r="83" spans="1:13" ht="16" hidden="1">
      <c r="A83" s="121"/>
      <c r="B83" s="255" t="s">
        <v>265</v>
      </c>
      <c r="C83" s="254"/>
      <c r="D83" s="254"/>
      <c r="E83" s="254"/>
      <c r="F83" s="254"/>
      <c r="G83" s="254"/>
      <c r="H83" s="254"/>
      <c r="I83" s="254"/>
      <c r="J83" s="254"/>
      <c r="K83" s="254"/>
      <c r="L83" s="254"/>
      <c r="M83" s="216"/>
    </row>
    <row r="84" spans="1:13" ht="16" hidden="1">
      <c r="B84" s="255" t="s">
        <v>266</v>
      </c>
    </row>
    <row r="85" spans="1:13" ht="16" hidden="1">
      <c r="B85" s="255" t="s">
        <v>271</v>
      </c>
    </row>
    <row r="86" spans="1:13" ht="16" hidden="1">
      <c r="B86" s="255" t="s">
        <v>274</v>
      </c>
    </row>
    <row r="87" spans="1:13" ht="16" hidden="1">
      <c r="B87" s="2" t="s">
        <v>273</v>
      </c>
    </row>
    <row r="88" spans="1:13" ht="16" hidden="1">
      <c r="B88" s="255" t="s">
        <v>275</v>
      </c>
    </row>
    <row r="89" spans="1:13" ht="16" hidden="1">
      <c r="B89" s="2" t="s">
        <v>276</v>
      </c>
    </row>
    <row r="90" spans="1:13" ht="16" hidden="1">
      <c r="B90" s="255" t="s">
        <v>283</v>
      </c>
    </row>
    <row r="91" spans="1:13" ht="16" hidden="1">
      <c r="B91" s="2"/>
    </row>
    <row r="92" spans="1:13" ht="14" hidden="1" thickBot="1"/>
    <row r="93" spans="1:13" ht="16" hidden="1">
      <c r="A93" s="122">
        <v>46155</v>
      </c>
      <c r="B93" s="212" t="s">
        <v>285</v>
      </c>
      <c r="C93" s="212"/>
      <c r="D93" s="212"/>
      <c r="E93" s="212"/>
      <c r="F93" s="212"/>
      <c r="G93" s="212"/>
      <c r="H93" s="411"/>
      <c r="I93" s="411"/>
      <c r="J93" s="411"/>
      <c r="K93" s="411"/>
      <c r="L93" s="411"/>
      <c r="M93" s="412"/>
    </row>
    <row r="94" spans="1:13" ht="16" hidden="1">
      <c r="A94" s="121" t="s">
        <v>202</v>
      </c>
      <c r="B94" s="295" t="s">
        <v>223</v>
      </c>
      <c r="C94" s="251"/>
      <c r="D94" s="251"/>
      <c r="E94" s="251"/>
      <c r="F94" s="251"/>
      <c r="G94" s="251"/>
      <c r="M94" s="391"/>
    </row>
    <row r="95" spans="1:13" ht="16" hidden="1">
      <c r="A95" s="121"/>
      <c r="B95" s="294" t="s">
        <v>208</v>
      </c>
      <c r="C95" s="251"/>
      <c r="D95" s="251"/>
      <c r="E95" s="251"/>
      <c r="F95" s="251"/>
      <c r="G95" s="251"/>
      <c r="M95" s="391"/>
    </row>
    <row r="96" spans="1:13" ht="16" hidden="1">
      <c r="A96" s="413"/>
      <c r="B96" s="255"/>
      <c r="M96" s="391"/>
    </row>
    <row r="97" spans="1:13" ht="16" hidden="1">
      <c r="A97" s="413"/>
      <c r="B97" s="255" t="s">
        <v>286</v>
      </c>
      <c r="M97" s="391"/>
    </row>
    <row r="98" spans="1:13" ht="16" hidden="1">
      <c r="A98" s="413"/>
      <c r="B98" s="255" t="s">
        <v>287</v>
      </c>
      <c r="M98" s="391"/>
    </row>
    <row r="99" spans="1:13" ht="16" hidden="1">
      <c r="A99" s="413"/>
      <c r="B99" s="255" t="s">
        <v>288</v>
      </c>
      <c r="M99" s="391"/>
    </row>
    <row r="100" spans="1:13" ht="16" hidden="1">
      <c r="A100" s="413"/>
      <c r="B100" s="255" t="s">
        <v>289</v>
      </c>
      <c r="M100" s="391"/>
    </row>
    <row r="101" spans="1:13" ht="16" hidden="1">
      <c r="A101" s="413"/>
      <c r="B101" s="255"/>
      <c r="M101" s="391"/>
    </row>
    <row r="102" spans="1:13" ht="16">
      <c r="B102" s="255"/>
    </row>
  </sheetData>
  <mergeCells count="7">
    <mergeCell ref="A43:M43"/>
    <mergeCell ref="K1:M1"/>
    <mergeCell ref="B2:C2"/>
    <mergeCell ref="B3:C3"/>
    <mergeCell ref="A7:M7"/>
    <mergeCell ref="A8:F8"/>
    <mergeCell ref="H8:M8"/>
  </mergeCells>
  <printOptions horizontalCentered="1" verticalCentered="1"/>
  <pageMargins left="0.25" right="0.25" top="0.75" bottom="0.75" header="0.3" footer="0.3"/>
  <pageSetup scale="48" orientation="portrait" r:id="rId1"/>
  <headerFooter alignWithMargins="0">
    <oddFooter>&amp;R&amp;D&amp;T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EE81A8-C353-9E47-84C6-AFFE1AE74514}">
  <dimension ref="A1:AE255"/>
  <sheetViews>
    <sheetView topLeftCell="A144" zoomScale="67" zoomScaleNormal="70" zoomScaleSheetLayoutView="75" zoomScalePageLayoutView="75" workbookViewId="0">
      <selection activeCell="AC199" sqref="AC199"/>
    </sheetView>
  </sheetViews>
  <sheetFormatPr baseColWidth="10" defaultColWidth="8.83203125" defaultRowHeight="13"/>
  <cols>
    <col min="1" max="1" width="11.5" style="61" customWidth="1"/>
    <col min="2" max="2" width="11.83203125" style="61" customWidth="1"/>
    <col min="3" max="3" width="15.33203125" style="61" customWidth="1"/>
    <col min="4" max="4" width="6.33203125" style="61" customWidth="1"/>
    <col min="5" max="7" width="8.83203125" style="61"/>
    <col min="8" max="8" width="14.33203125" style="61" customWidth="1"/>
    <col min="9" max="16384" width="8.83203125" style="61"/>
  </cols>
  <sheetData>
    <row r="1" spans="1:13" ht="32" customHeight="1">
      <c r="A1" s="478" t="s">
        <v>291</v>
      </c>
      <c r="B1" s="477"/>
      <c r="C1" s="477"/>
      <c r="D1" s="477"/>
      <c r="E1" s="477"/>
      <c r="F1" s="477"/>
      <c r="G1" s="477"/>
      <c r="H1" s="476"/>
      <c r="I1" s="476"/>
      <c r="J1" s="475"/>
      <c r="K1" s="524"/>
      <c r="L1" s="525"/>
      <c r="M1" s="526"/>
    </row>
    <row r="2" spans="1:13" s="69" customFormat="1" ht="32" customHeight="1">
      <c r="A2" s="474"/>
      <c r="D2" s="100"/>
      <c r="E2" s="100"/>
      <c r="F2" s="100"/>
      <c r="G2" s="100"/>
      <c r="H2" s="100"/>
      <c r="I2" s="100"/>
      <c r="J2" s="100"/>
      <c r="M2" s="472"/>
    </row>
    <row r="3" spans="1:13" s="69" customFormat="1" ht="17" customHeight="1">
      <c r="A3" s="474"/>
      <c r="D3" s="100"/>
      <c r="E3" s="100"/>
      <c r="F3" s="100"/>
      <c r="G3" s="100"/>
      <c r="H3" s="100"/>
      <c r="I3" s="100"/>
      <c r="J3" s="100"/>
      <c r="M3" s="472"/>
    </row>
    <row r="4" spans="1:13" s="69" customFormat="1" ht="17" customHeight="1">
      <c r="A4" s="474"/>
      <c r="D4" s="100"/>
      <c r="E4" s="100"/>
      <c r="F4" s="100"/>
      <c r="G4" s="100"/>
      <c r="H4" s="100"/>
      <c r="I4" s="100"/>
      <c r="J4" s="100"/>
      <c r="M4" s="472"/>
    </row>
    <row r="5" spans="1:13" s="69" customFormat="1" ht="17" customHeight="1">
      <c r="A5" s="473" t="s">
        <v>7</v>
      </c>
      <c r="B5" s="527">
        <f>'[1]Style Summary'!B3:C3</f>
        <v>45896</v>
      </c>
      <c r="C5" s="527"/>
      <c r="D5" s="100"/>
      <c r="E5" s="68" t="s">
        <v>60</v>
      </c>
      <c r="F5" s="100" t="str">
        <f>'[1]Style Summary'!F3</f>
        <v>DENIM</v>
      </c>
      <c r="G5" s="100"/>
      <c r="H5" s="100"/>
      <c r="I5" s="100"/>
      <c r="K5" s="467" t="str">
        <f>'[1]Style Summary'!J3</f>
        <v>Pattern Maker:</v>
      </c>
      <c r="L5" s="100" t="str">
        <f>'[1]Style Summary'!K3</f>
        <v>FCTY</v>
      </c>
      <c r="M5" s="472"/>
    </row>
    <row r="6" spans="1:13" s="69" customFormat="1" ht="17" customHeight="1">
      <c r="A6" s="458" t="s">
        <v>6</v>
      </c>
      <c r="B6" s="469" t="str">
        <f>'[1]Style Summary'!B4</f>
        <v>426-4178-MEN</v>
      </c>
      <c r="C6" s="469"/>
      <c r="D6" s="469"/>
      <c r="E6" s="73" t="s">
        <v>45</v>
      </c>
      <c r="F6" s="469" t="str">
        <f>'[1]Style Summary'!F4</f>
        <v xml:space="preserve"> WALT DAD JEAN</v>
      </c>
      <c r="G6" s="469"/>
      <c r="H6" s="471"/>
      <c r="I6" s="471"/>
      <c r="J6" s="471"/>
      <c r="K6" s="470" t="s">
        <v>46</v>
      </c>
      <c r="L6" s="469" t="str">
        <f>'[1]Style Summary'!K4</f>
        <v>GEOFF</v>
      </c>
      <c r="M6" s="468"/>
    </row>
    <row r="7" spans="1:13" s="69" customFormat="1" ht="17" customHeight="1">
      <c r="A7" s="458" t="s">
        <v>1</v>
      </c>
      <c r="B7" s="100" t="str">
        <f>'[1]Style Summary'!B5</f>
        <v>D1</v>
      </c>
      <c r="C7" s="100"/>
      <c r="D7" s="100"/>
      <c r="E7" s="68" t="s">
        <v>65</v>
      </c>
      <c r="F7" s="528" t="str">
        <f>'[1]Style Summary'!F5</f>
        <v>NICK</v>
      </c>
      <c r="G7" s="528"/>
      <c r="H7" s="528"/>
      <c r="I7" s="100"/>
      <c r="J7" s="100"/>
      <c r="K7" s="467" t="s">
        <v>3</v>
      </c>
      <c r="L7" s="100" t="str">
        <f>'[1]Style Summary'!K5</f>
        <v>70.00% ORG 30.00% PRCO</v>
      </c>
      <c r="M7" s="463"/>
    </row>
    <row r="8" spans="1:13" s="69" customFormat="1" ht="17" customHeight="1">
      <c r="A8" s="457" t="s">
        <v>0</v>
      </c>
      <c r="B8" s="465" t="str">
        <f>'[1]Style Summary'!B6</f>
        <v>MENS PF26</v>
      </c>
      <c r="C8" s="465"/>
      <c r="D8" s="465"/>
      <c r="E8" s="76" t="s">
        <v>2</v>
      </c>
      <c r="F8" s="465" t="str">
        <f>'[1]Style Summary'!F6</f>
        <v>TRIO</v>
      </c>
      <c r="G8" s="465"/>
      <c r="H8" s="465"/>
      <c r="I8" s="465"/>
      <c r="J8" s="465"/>
      <c r="K8" s="466" t="s">
        <v>8</v>
      </c>
      <c r="L8" s="465" t="str">
        <f>'[1]Style Summary'!K6</f>
        <v>28 - 40</v>
      </c>
      <c r="M8" s="464"/>
    </row>
    <row r="9" spans="1:13" s="69" customFormat="1" ht="17" customHeight="1" thickBot="1">
      <c r="A9" s="529"/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1"/>
    </row>
    <row r="10" spans="1:13" s="69" customFormat="1" ht="17" customHeight="1" thickBot="1">
      <c r="A10" s="532" t="s">
        <v>292</v>
      </c>
      <c r="B10" s="533"/>
      <c r="C10" s="533"/>
      <c r="D10" s="533"/>
      <c r="E10" s="533"/>
      <c r="F10" s="533"/>
      <c r="G10" s="533"/>
      <c r="H10" s="533"/>
      <c r="I10" s="533"/>
      <c r="J10" s="533"/>
      <c r="K10" s="533"/>
      <c r="L10" s="533"/>
      <c r="M10" s="534"/>
    </row>
    <row r="11" spans="1:13" ht="31" customHeight="1">
      <c r="A11" s="484">
        <v>46020</v>
      </c>
      <c r="B11" s="486" t="s">
        <v>203</v>
      </c>
      <c r="C11" s="486"/>
      <c r="D11" s="486"/>
      <c r="E11" s="486"/>
      <c r="F11" s="486"/>
      <c r="G11" s="486"/>
      <c r="H11" s="486"/>
      <c r="I11" s="487"/>
      <c r="J11" s="487"/>
      <c r="K11" s="487"/>
      <c r="L11" s="487"/>
      <c r="M11" s="488"/>
    </row>
    <row r="12" spans="1:13" ht="16">
      <c r="A12" s="489" t="s">
        <v>293</v>
      </c>
      <c r="B12" s="485" t="s">
        <v>204</v>
      </c>
      <c r="C12" s="485"/>
      <c r="D12" s="485"/>
      <c r="E12" s="485"/>
      <c r="F12" s="485"/>
      <c r="G12" s="485"/>
      <c r="H12" s="485"/>
      <c r="I12" s="490"/>
      <c r="J12" s="490"/>
      <c r="K12" s="490"/>
      <c r="L12" s="490"/>
      <c r="M12" s="491"/>
    </row>
    <row r="13" spans="1:13" ht="16">
      <c r="A13" s="489"/>
      <c r="B13" s="492" t="s">
        <v>208</v>
      </c>
      <c r="C13" s="485"/>
      <c r="D13" s="485"/>
      <c r="E13" s="485"/>
      <c r="F13" s="485"/>
      <c r="G13" s="485"/>
      <c r="H13" s="485"/>
      <c r="I13" s="490"/>
      <c r="J13" s="490"/>
      <c r="K13" s="490"/>
      <c r="L13" s="490"/>
      <c r="M13" s="491"/>
    </row>
    <row r="14" spans="1:13" ht="16">
      <c r="A14" s="489"/>
      <c r="B14" s="485" t="s">
        <v>205</v>
      </c>
      <c r="C14" s="485"/>
      <c r="D14" s="493"/>
      <c r="E14" s="493"/>
      <c r="F14" s="493"/>
      <c r="G14" s="493"/>
      <c r="H14" s="493"/>
      <c r="I14" s="493"/>
      <c r="J14" s="493"/>
      <c r="K14" s="493"/>
      <c r="L14" s="493"/>
      <c r="M14" s="494"/>
    </row>
    <row r="15" spans="1:13" ht="16">
      <c r="A15" s="489"/>
      <c r="B15" s="495" t="s">
        <v>206</v>
      </c>
      <c r="C15" s="495"/>
      <c r="D15" s="495"/>
      <c r="E15" s="495"/>
      <c r="F15" s="495"/>
      <c r="G15" s="493"/>
      <c r="H15" s="493"/>
      <c r="I15" s="493"/>
      <c r="J15" s="493"/>
      <c r="K15" s="493"/>
      <c r="L15" s="493"/>
      <c r="M15" s="494"/>
    </row>
    <row r="16" spans="1:13" ht="16">
      <c r="A16" s="489"/>
      <c r="B16" s="495" t="s">
        <v>209</v>
      </c>
      <c r="C16" s="495"/>
      <c r="D16" s="495"/>
      <c r="E16" s="495"/>
      <c r="F16" s="495"/>
      <c r="G16" s="495"/>
      <c r="H16" s="495"/>
      <c r="I16" s="493"/>
      <c r="J16" s="493"/>
      <c r="K16" s="493"/>
      <c r="L16" s="493"/>
      <c r="M16" s="494"/>
    </row>
    <row r="17" spans="1:17" ht="16">
      <c r="A17" s="489"/>
      <c r="B17" s="495" t="s">
        <v>211</v>
      </c>
      <c r="C17" s="495"/>
      <c r="D17" s="495"/>
      <c r="E17" s="495"/>
      <c r="F17" s="495"/>
      <c r="G17" s="495"/>
      <c r="H17" s="495"/>
      <c r="I17" s="495"/>
      <c r="J17" s="495"/>
      <c r="K17" s="493"/>
      <c r="L17" s="493"/>
      <c r="M17" s="494"/>
    </row>
    <row r="18" spans="1:17" ht="16">
      <c r="A18" s="489"/>
      <c r="B18" s="495" t="s">
        <v>210</v>
      </c>
      <c r="C18" s="495"/>
      <c r="D18" s="495"/>
      <c r="E18" s="495"/>
      <c r="F18" s="495"/>
      <c r="G18" s="495"/>
      <c r="H18" s="495"/>
      <c r="I18" s="495"/>
      <c r="J18" s="495"/>
      <c r="K18" s="495"/>
      <c r="L18" s="493"/>
      <c r="M18" s="494"/>
    </row>
    <row r="19" spans="1:17" ht="16">
      <c r="A19" s="489"/>
      <c r="B19" s="495" t="s">
        <v>212</v>
      </c>
      <c r="C19" s="495"/>
      <c r="D19" s="495"/>
      <c r="E19" s="495"/>
      <c r="F19" s="495"/>
      <c r="G19" s="495"/>
      <c r="H19" s="495"/>
      <c r="I19" s="495"/>
      <c r="J19" s="495"/>
      <c r="K19" s="495"/>
      <c r="L19" s="495"/>
      <c r="M19" s="494"/>
    </row>
    <row r="20" spans="1:17" ht="16">
      <c r="A20" s="489"/>
      <c r="B20" s="495" t="s">
        <v>213</v>
      </c>
      <c r="C20" s="495"/>
      <c r="D20" s="495"/>
      <c r="E20" s="495"/>
      <c r="F20" s="495"/>
      <c r="G20" s="495"/>
      <c r="H20" s="495"/>
      <c r="I20" s="495"/>
      <c r="J20" s="495"/>
      <c r="K20" s="495"/>
      <c r="L20" s="495"/>
      <c r="M20" s="494"/>
    </row>
    <row r="21" spans="1:17" ht="17" thickBot="1">
      <c r="A21" s="496"/>
      <c r="B21" s="497" t="s">
        <v>207</v>
      </c>
      <c r="C21" s="498"/>
      <c r="D21" s="498"/>
      <c r="E21" s="498"/>
      <c r="F21" s="498"/>
      <c r="G21" s="498"/>
      <c r="H21" s="498"/>
      <c r="I21" s="498"/>
      <c r="J21" s="498"/>
      <c r="K21" s="498"/>
      <c r="L21" s="498"/>
      <c r="M21" s="499"/>
    </row>
    <row r="22" spans="1:17">
      <c r="A22" s="585" t="s">
        <v>4</v>
      </c>
      <c r="B22" s="477"/>
      <c r="C22" s="477"/>
      <c r="D22" s="477"/>
      <c r="E22" s="477"/>
      <c r="F22" s="477"/>
      <c r="G22" s="477"/>
      <c r="H22" s="477"/>
      <c r="I22" s="477"/>
      <c r="J22" s="477"/>
      <c r="K22" s="477"/>
      <c r="L22" s="477"/>
      <c r="M22" s="586"/>
    </row>
    <row r="23" spans="1:17">
      <c r="A23" s="462"/>
      <c r="B23" s="587"/>
      <c r="C23" s="587"/>
      <c r="D23" s="587"/>
      <c r="E23" s="587"/>
      <c r="F23" s="587"/>
      <c r="G23" s="587"/>
      <c r="H23" s="587"/>
      <c r="I23" s="587"/>
      <c r="J23" s="587"/>
      <c r="K23" s="587"/>
      <c r="L23" s="587"/>
      <c r="M23" s="461"/>
    </row>
    <row r="24" spans="1:17">
      <c r="A24" s="462"/>
      <c r="B24" s="587"/>
      <c r="C24" s="587"/>
      <c r="D24" s="587"/>
      <c r="E24" s="587"/>
      <c r="F24" s="587"/>
      <c r="G24" s="587"/>
      <c r="H24" s="587"/>
      <c r="I24" s="587"/>
      <c r="J24" s="587"/>
      <c r="K24" s="587"/>
      <c r="L24" s="587"/>
      <c r="M24" s="461"/>
    </row>
    <row r="25" spans="1:17">
      <c r="A25" s="462"/>
      <c r="B25" s="587"/>
      <c r="C25" s="587"/>
      <c r="D25" s="587"/>
      <c r="E25" s="587"/>
      <c r="F25" s="587"/>
      <c r="G25" s="587"/>
      <c r="H25" s="587"/>
      <c r="I25" s="587"/>
      <c r="J25" s="587"/>
      <c r="K25" s="587"/>
      <c r="L25" s="587"/>
      <c r="M25" s="461"/>
    </row>
    <row r="26" spans="1:17">
      <c r="A26" s="462"/>
      <c r="B26" s="587"/>
      <c r="C26" s="587"/>
      <c r="D26" s="587"/>
      <c r="E26" s="587"/>
      <c r="F26" s="587"/>
      <c r="G26" s="587"/>
      <c r="H26" s="587"/>
      <c r="I26" s="587"/>
      <c r="J26" s="587"/>
      <c r="K26" s="587"/>
      <c r="L26" s="587"/>
      <c r="M26" s="461"/>
    </row>
    <row r="27" spans="1:17">
      <c r="A27" s="462"/>
      <c r="B27" s="587"/>
      <c r="C27" s="587"/>
      <c r="D27" s="587"/>
      <c r="E27" s="587"/>
      <c r="F27" s="587"/>
      <c r="G27" s="587"/>
      <c r="H27" s="587"/>
      <c r="I27" s="587"/>
      <c r="J27" s="587"/>
      <c r="K27" s="587"/>
      <c r="L27" s="587"/>
      <c r="M27" s="461"/>
    </row>
    <row r="28" spans="1:17">
      <c r="A28" s="462"/>
      <c r="B28" s="587"/>
      <c r="C28" s="587"/>
      <c r="D28" s="587"/>
      <c r="E28" s="587"/>
      <c r="F28" s="587"/>
      <c r="G28" s="587"/>
      <c r="H28" s="587"/>
      <c r="I28" s="587"/>
      <c r="J28" s="587"/>
      <c r="K28" s="587"/>
      <c r="L28" s="587"/>
      <c r="M28" s="461"/>
    </row>
    <row r="29" spans="1:17">
      <c r="A29" s="462"/>
      <c r="B29" s="587"/>
      <c r="C29" s="587"/>
      <c r="D29" s="587"/>
      <c r="E29" s="587"/>
      <c r="F29" s="587"/>
      <c r="G29" s="587"/>
      <c r="H29" s="587"/>
      <c r="I29" s="587"/>
      <c r="J29" s="587"/>
      <c r="K29" s="587"/>
      <c r="L29" s="587"/>
      <c r="M29" s="461"/>
      <c r="Q29" s="61" t="s">
        <v>297</v>
      </c>
    </row>
    <row r="30" spans="1:17">
      <c r="A30" s="462"/>
      <c r="B30" s="587"/>
      <c r="C30" s="587"/>
      <c r="D30" s="587"/>
      <c r="E30" s="587"/>
      <c r="F30" s="587"/>
      <c r="G30" s="587"/>
      <c r="H30" s="587"/>
      <c r="I30" s="587"/>
      <c r="J30" s="587"/>
      <c r="K30" s="587"/>
      <c r="L30" s="587"/>
      <c r="M30" s="461"/>
    </row>
    <row r="31" spans="1:17">
      <c r="A31" s="462"/>
      <c r="B31" s="587"/>
      <c r="C31" s="587"/>
      <c r="D31" s="587"/>
      <c r="E31" s="587"/>
      <c r="F31" s="587"/>
      <c r="G31" s="587"/>
      <c r="H31" s="587"/>
      <c r="I31" s="587"/>
      <c r="J31" s="587"/>
      <c r="K31" s="587"/>
      <c r="L31" s="587"/>
      <c r="M31" s="461"/>
    </row>
    <row r="32" spans="1:17">
      <c r="A32" s="462"/>
      <c r="B32" s="587"/>
      <c r="C32" s="587"/>
      <c r="D32" s="587"/>
      <c r="E32" s="587"/>
      <c r="F32" s="587"/>
      <c r="G32" s="587"/>
      <c r="H32" s="587"/>
      <c r="I32" s="587"/>
      <c r="J32" s="587"/>
      <c r="K32" s="587"/>
      <c r="L32" s="587"/>
      <c r="M32" s="461"/>
    </row>
    <row r="33" spans="1:20">
      <c r="A33" s="462"/>
      <c r="B33" s="587"/>
      <c r="C33" s="587"/>
      <c r="D33" s="587"/>
      <c r="E33" s="587"/>
      <c r="F33" s="587"/>
      <c r="G33" s="587"/>
      <c r="H33" s="587"/>
      <c r="I33" s="587"/>
      <c r="J33" s="587"/>
      <c r="K33" s="587"/>
      <c r="L33" s="587"/>
      <c r="M33" s="461"/>
    </row>
    <row r="34" spans="1:20">
      <c r="A34" s="462"/>
      <c r="B34" s="587"/>
      <c r="C34" s="587"/>
      <c r="D34" s="587"/>
      <c r="E34" s="587"/>
      <c r="F34" s="587"/>
      <c r="G34" s="587"/>
      <c r="H34" s="587"/>
      <c r="I34" s="587"/>
      <c r="J34" s="587"/>
      <c r="K34" s="587"/>
      <c r="L34" s="587"/>
      <c r="M34" s="461"/>
    </row>
    <row r="35" spans="1:20">
      <c r="A35" s="462"/>
      <c r="B35" s="587"/>
      <c r="C35" s="587"/>
      <c r="D35" s="587"/>
      <c r="E35" s="587"/>
      <c r="F35" s="587"/>
      <c r="G35" s="587"/>
      <c r="H35" s="587"/>
      <c r="I35" s="587"/>
      <c r="J35" s="587"/>
      <c r="K35" s="587"/>
      <c r="L35" s="587"/>
      <c r="M35" s="461"/>
    </row>
    <row r="36" spans="1:20">
      <c r="A36" s="462"/>
      <c r="B36" s="587"/>
      <c r="C36" s="587"/>
      <c r="D36" s="587"/>
      <c r="E36" s="587"/>
      <c r="F36" s="587"/>
      <c r="G36" s="587"/>
      <c r="H36" s="587"/>
      <c r="I36" s="587"/>
      <c r="J36" s="587"/>
      <c r="K36" s="587"/>
      <c r="L36" s="587"/>
      <c r="M36" s="461"/>
    </row>
    <row r="37" spans="1:20">
      <c r="A37" s="462"/>
      <c r="B37" s="587"/>
      <c r="C37" s="587"/>
      <c r="D37" s="587"/>
      <c r="E37" s="587"/>
      <c r="F37" s="587"/>
      <c r="G37" s="587"/>
      <c r="H37" s="587"/>
      <c r="I37" s="587"/>
      <c r="J37" s="587"/>
      <c r="K37" s="587"/>
      <c r="L37" s="587"/>
      <c r="M37" s="461"/>
    </row>
    <row r="38" spans="1:20">
      <c r="A38" s="462"/>
      <c r="B38" s="587"/>
      <c r="C38" s="587"/>
      <c r="D38" s="587"/>
      <c r="E38" s="587"/>
      <c r="F38" s="587"/>
      <c r="G38" s="587"/>
      <c r="H38" s="587"/>
      <c r="I38" s="587"/>
      <c r="J38" s="587"/>
      <c r="K38" s="587"/>
      <c r="L38" s="587"/>
      <c r="M38" s="461"/>
    </row>
    <row r="39" spans="1:20">
      <c r="A39" s="462"/>
      <c r="B39" s="587"/>
      <c r="C39" s="587"/>
      <c r="D39" s="587"/>
      <c r="E39" s="587"/>
      <c r="F39" s="587"/>
      <c r="G39" s="587"/>
      <c r="H39" s="587"/>
      <c r="I39" s="587"/>
      <c r="J39" s="587"/>
      <c r="K39" s="587"/>
      <c r="L39" s="587"/>
      <c r="M39" s="461"/>
    </row>
    <row r="40" spans="1:20">
      <c r="A40" s="462"/>
      <c r="B40" s="587"/>
      <c r="C40" s="587"/>
      <c r="D40" s="587"/>
      <c r="E40" s="587"/>
      <c r="F40" s="587"/>
      <c r="G40" s="587"/>
      <c r="H40" s="587"/>
      <c r="I40" s="587"/>
      <c r="J40" s="587"/>
      <c r="K40" s="587"/>
      <c r="L40" s="587"/>
      <c r="M40" s="461"/>
      <c r="T40" s="61" t="s">
        <v>4</v>
      </c>
    </row>
    <row r="41" spans="1:20">
      <c r="A41" s="462"/>
      <c r="B41" s="587"/>
      <c r="C41" s="587"/>
      <c r="D41" s="587"/>
      <c r="E41" s="587"/>
      <c r="F41" s="587"/>
      <c r="G41" s="587"/>
      <c r="H41" s="587"/>
      <c r="I41" s="587"/>
      <c r="J41" s="587"/>
      <c r="K41" s="587"/>
      <c r="L41" s="587"/>
      <c r="M41" s="461"/>
    </row>
    <row r="42" spans="1:20">
      <c r="A42" s="462"/>
      <c r="B42" s="587"/>
      <c r="C42" s="587"/>
      <c r="D42" s="587"/>
      <c r="E42" s="587"/>
      <c r="F42" s="587"/>
      <c r="G42" s="587"/>
      <c r="H42" s="587"/>
      <c r="I42" s="587"/>
      <c r="J42" s="587"/>
      <c r="K42" s="587"/>
      <c r="L42" s="587"/>
      <c r="M42" s="461"/>
    </row>
    <row r="43" spans="1:20">
      <c r="A43" s="462"/>
      <c r="B43" s="587"/>
      <c r="C43" s="587"/>
      <c r="D43" s="587"/>
      <c r="E43" s="587"/>
      <c r="F43" s="587"/>
      <c r="G43" s="587"/>
      <c r="H43" s="587"/>
      <c r="I43" s="587"/>
      <c r="J43" s="587"/>
      <c r="K43" s="587"/>
      <c r="L43" s="587"/>
      <c r="M43" s="461"/>
    </row>
    <row r="44" spans="1:20">
      <c r="A44" s="462"/>
      <c r="B44" s="587"/>
      <c r="C44" s="587"/>
      <c r="D44" s="587"/>
      <c r="E44" s="587"/>
      <c r="F44" s="587"/>
      <c r="G44" s="587"/>
      <c r="H44" s="587"/>
      <c r="I44" s="587"/>
      <c r="J44" s="587"/>
      <c r="K44" s="587"/>
      <c r="L44" s="587"/>
      <c r="M44" s="461"/>
    </row>
    <row r="45" spans="1:20">
      <c r="A45" s="462"/>
      <c r="B45" s="587"/>
      <c r="C45" s="587"/>
      <c r="D45" s="587"/>
      <c r="E45" s="587"/>
      <c r="F45" s="587"/>
      <c r="G45" s="587"/>
      <c r="H45" s="587"/>
      <c r="I45" s="587"/>
      <c r="J45" s="587"/>
      <c r="K45" s="587"/>
      <c r="L45" s="587"/>
      <c r="M45" s="461"/>
    </row>
    <row r="46" spans="1:20">
      <c r="A46" s="462"/>
      <c r="B46" s="587"/>
      <c r="C46" s="587"/>
      <c r="D46" s="587"/>
      <c r="E46" s="587"/>
      <c r="F46" s="587"/>
      <c r="G46" s="587"/>
      <c r="H46" s="587"/>
      <c r="I46" s="587"/>
      <c r="J46" s="587"/>
      <c r="K46" s="587"/>
      <c r="L46" s="587"/>
      <c r="M46" s="461"/>
    </row>
    <row r="47" spans="1:20">
      <c r="A47" s="462"/>
      <c r="B47" s="587"/>
      <c r="C47" s="587"/>
      <c r="D47" s="587"/>
      <c r="E47" s="587"/>
      <c r="F47" s="587"/>
      <c r="G47" s="587"/>
      <c r="H47" s="587"/>
      <c r="I47" s="587"/>
      <c r="J47" s="587"/>
      <c r="K47" s="587"/>
      <c r="L47" s="587"/>
      <c r="M47" s="461"/>
    </row>
    <row r="48" spans="1:20">
      <c r="A48" s="462"/>
      <c r="B48" s="587"/>
      <c r="C48" s="587"/>
      <c r="D48" s="587"/>
      <c r="E48" s="587"/>
      <c r="F48" s="587"/>
      <c r="G48" s="587"/>
      <c r="H48" s="587"/>
      <c r="I48" s="587"/>
      <c r="J48" s="587"/>
      <c r="K48" s="587"/>
      <c r="L48" s="587"/>
      <c r="M48" s="461"/>
    </row>
    <row r="49" spans="1:22">
      <c r="A49" s="462"/>
      <c r="B49" s="587"/>
      <c r="C49" s="587"/>
      <c r="D49" s="587"/>
      <c r="E49" s="587"/>
      <c r="F49" s="587"/>
      <c r="G49" s="587"/>
      <c r="H49" s="587"/>
      <c r="I49" s="587"/>
      <c r="J49" s="587"/>
      <c r="K49" s="587"/>
      <c r="L49" s="587"/>
      <c r="M49" s="461"/>
    </row>
    <row r="50" spans="1:22">
      <c r="A50" s="462"/>
      <c r="B50" s="587"/>
      <c r="C50" s="587"/>
      <c r="D50" s="587"/>
      <c r="E50" s="587"/>
      <c r="F50" s="587"/>
      <c r="G50" s="587"/>
      <c r="H50" s="587"/>
      <c r="I50" s="587"/>
      <c r="J50" s="587"/>
      <c r="K50" s="587"/>
      <c r="L50" s="587"/>
      <c r="M50" s="461"/>
    </row>
    <row r="51" spans="1:22">
      <c r="A51" s="462"/>
      <c r="B51" s="587"/>
      <c r="C51" s="587"/>
      <c r="D51" s="587"/>
      <c r="E51" s="587"/>
      <c r="F51" s="587"/>
      <c r="G51" s="587"/>
      <c r="H51" s="587"/>
      <c r="I51" s="587"/>
      <c r="J51" s="587"/>
      <c r="K51" s="587"/>
      <c r="L51" s="587"/>
      <c r="M51" s="461"/>
    </row>
    <row r="52" spans="1:22">
      <c r="A52" s="462"/>
      <c r="B52" s="587"/>
      <c r="C52" s="587"/>
      <c r="D52" s="587"/>
      <c r="E52" s="587"/>
      <c r="F52" s="587"/>
      <c r="G52" s="587"/>
      <c r="H52" s="587"/>
      <c r="I52" s="587"/>
      <c r="J52" s="587"/>
      <c r="K52" s="587"/>
      <c r="L52" s="587"/>
      <c r="M52" s="461"/>
      <c r="O52" s="61" t="s">
        <v>4</v>
      </c>
    </row>
    <row r="53" spans="1:22">
      <c r="A53" s="462"/>
      <c r="B53" s="587"/>
      <c r="C53" s="587"/>
      <c r="D53" s="587"/>
      <c r="E53" s="587"/>
      <c r="F53" s="587"/>
      <c r="G53" s="587"/>
      <c r="H53" s="587"/>
      <c r="I53" s="587"/>
      <c r="J53" s="587"/>
      <c r="K53" s="587"/>
      <c r="L53" s="587"/>
      <c r="M53" s="461"/>
    </row>
    <row r="54" spans="1:22">
      <c r="A54" s="462"/>
      <c r="B54" s="587"/>
      <c r="C54" s="587"/>
      <c r="D54" s="587"/>
      <c r="E54" s="587"/>
      <c r="F54" s="587"/>
      <c r="G54" s="587"/>
      <c r="H54" s="587"/>
      <c r="I54" s="587"/>
      <c r="J54" s="587"/>
      <c r="K54" s="587"/>
      <c r="L54" s="587"/>
      <c r="M54" s="461"/>
    </row>
    <row r="55" spans="1:22">
      <c r="A55" s="462"/>
      <c r="B55" s="587"/>
      <c r="C55" s="587"/>
      <c r="D55" s="587"/>
      <c r="E55" s="587"/>
      <c r="F55" s="587"/>
      <c r="G55" s="587"/>
      <c r="H55" s="587"/>
      <c r="I55" s="587"/>
      <c r="J55" s="587"/>
      <c r="K55" s="587"/>
      <c r="L55" s="587"/>
      <c r="M55" s="461"/>
    </row>
    <row r="56" spans="1:22">
      <c r="A56" s="462"/>
      <c r="B56" s="587"/>
      <c r="C56" s="587"/>
      <c r="D56" s="587"/>
      <c r="E56" s="587"/>
      <c r="F56" s="587"/>
      <c r="G56" s="587"/>
      <c r="H56" s="587"/>
      <c r="I56" s="587"/>
      <c r="J56" s="587"/>
      <c r="K56" s="587"/>
      <c r="L56" s="587"/>
      <c r="M56" s="461"/>
    </row>
    <row r="57" spans="1:22">
      <c r="A57" s="462"/>
      <c r="B57" s="587"/>
      <c r="C57" s="587"/>
      <c r="D57" s="587"/>
      <c r="E57" s="587"/>
      <c r="F57" s="587"/>
      <c r="G57" s="587"/>
      <c r="H57" s="587"/>
      <c r="I57" s="587"/>
      <c r="J57" s="587"/>
      <c r="K57" s="587"/>
      <c r="L57" s="587"/>
      <c r="M57" s="461"/>
      <c r="V57" s="61" t="s">
        <v>4</v>
      </c>
    </row>
    <row r="58" spans="1:22">
      <c r="A58" s="462"/>
      <c r="B58" s="587"/>
      <c r="C58" s="587"/>
      <c r="D58" s="587"/>
      <c r="E58" s="587"/>
      <c r="F58" s="587"/>
      <c r="G58" s="587"/>
      <c r="H58" s="587"/>
      <c r="I58" s="587"/>
      <c r="J58" s="587"/>
      <c r="K58" s="587"/>
      <c r="L58" s="587"/>
      <c r="M58" s="461"/>
    </row>
    <row r="59" spans="1:22">
      <c r="A59" s="588"/>
      <c r="B59" s="589"/>
      <c r="C59" s="589"/>
      <c r="D59" s="589"/>
      <c r="E59" s="589"/>
      <c r="F59" s="589"/>
      <c r="G59" s="589"/>
      <c r="H59" s="589"/>
      <c r="I59" s="589"/>
      <c r="J59" s="589"/>
      <c r="K59" s="589"/>
      <c r="L59" s="589"/>
      <c r="M59" s="590"/>
    </row>
    <row r="60" spans="1:22">
      <c r="A60" s="588"/>
      <c r="B60" s="589"/>
      <c r="C60" s="589"/>
      <c r="D60" s="589"/>
      <c r="E60" s="589"/>
      <c r="F60" s="589"/>
      <c r="G60" s="589"/>
      <c r="H60" s="589"/>
      <c r="I60" s="589"/>
      <c r="J60" s="589"/>
      <c r="K60" s="589"/>
      <c r="L60" s="589"/>
      <c r="M60" s="590"/>
    </row>
    <row r="61" spans="1:22">
      <c r="A61" s="588"/>
      <c r="B61" s="589"/>
      <c r="C61" s="589"/>
      <c r="D61" s="589"/>
      <c r="E61" s="589"/>
      <c r="F61" s="589"/>
      <c r="G61" s="589"/>
      <c r="H61" s="589"/>
      <c r="I61" s="589"/>
      <c r="J61" s="589"/>
      <c r="K61" s="589"/>
      <c r="L61" s="589"/>
      <c r="M61" s="590"/>
    </row>
    <row r="62" spans="1:22">
      <c r="A62" s="588"/>
      <c r="B62" s="589"/>
      <c r="C62" s="589"/>
      <c r="D62" s="589"/>
      <c r="E62" s="589"/>
      <c r="F62" s="589"/>
      <c r="G62" s="589"/>
      <c r="H62" s="589"/>
      <c r="I62" s="589"/>
      <c r="J62" s="589"/>
      <c r="K62" s="589"/>
      <c r="L62" s="589"/>
      <c r="M62" s="590"/>
    </row>
    <row r="63" spans="1:22">
      <c r="A63" s="588"/>
      <c r="B63" s="589"/>
      <c r="C63" s="589"/>
      <c r="D63" s="589"/>
      <c r="E63" s="589"/>
      <c r="F63" s="589"/>
      <c r="G63" s="589"/>
      <c r="H63" s="589"/>
      <c r="I63" s="589"/>
      <c r="J63" s="589"/>
      <c r="K63" s="589"/>
      <c r="L63" s="589"/>
      <c r="M63" s="590"/>
    </row>
    <row r="64" spans="1:22">
      <c r="A64" s="588"/>
      <c r="B64" s="589"/>
      <c r="C64" s="589"/>
      <c r="D64" s="589"/>
      <c r="E64" s="589"/>
      <c r="F64" s="589"/>
      <c r="G64" s="589"/>
      <c r="H64" s="589"/>
      <c r="I64" s="589"/>
      <c r="J64" s="589"/>
      <c r="K64" s="589"/>
      <c r="L64" s="589"/>
      <c r="M64" s="590"/>
    </row>
    <row r="65" spans="1:13">
      <c r="A65" s="588"/>
      <c r="B65" s="589"/>
      <c r="C65" s="589"/>
      <c r="D65" s="589"/>
      <c r="E65" s="589"/>
      <c r="F65" s="589"/>
      <c r="G65" s="589"/>
      <c r="H65" s="589"/>
      <c r="I65" s="589"/>
      <c r="J65" s="589"/>
      <c r="K65" s="589"/>
      <c r="L65" s="589"/>
      <c r="M65" s="590"/>
    </row>
    <row r="66" spans="1:13">
      <c r="A66" s="588"/>
      <c r="B66" s="589"/>
      <c r="C66" s="589"/>
      <c r="D66" s="589"/>
      <c r="E66" s="589"/>
      <c r="F66" s="589"/>
      <c r="G66" s="589"/>
      <c r="H66" s="589"/>
      <c r="I66" s="589"/>
      <c r="J66" s="589"/>
      <c r="K66" s="589"/>
      <c r="L66" s="589"/>
      <c r="M66" s="590"/>
    </row>
    <row r="67" spans="1:13">
      <c r="A67" s="588"/>
      <c r="B67" s="589"/>
      <c r="C67" s="589"/>
      <c r="D67" s="589"/>
      <c r="E67" s="589"/>
      <c r="F67" s="589"/>
      <c r="G67" s="589"/>
      <c r="H67" s="589"/>
      <c r="I67" s="589"/>
      <c r="J67" s="589"/>
      <c r="K67" s="589"/>
      <c r="L67" s="589"/>
      <c r="M67" s="590"/>
    </row>
    <row r="68" spans="1:13">
      <c r="A68" s="588"/>
      <c r="B68" s="589"/>
      <c r="C68" s="589"/>
      <c r="D68" s="589"/>
      <c r="E68" s="589"/>
      <c r="F68" s="589"/>
      <c r="G68" s="589"/>
      <c r="H68" s="589"/>
      <c r="I68" s="589"/>
      <c r="J68" s="589"/>
      <c r="K68" s="589"/>
      <c r="L68" s="589"/>
      <c r="M68" s="590"/>
    </row>
    <row r="69" spans="1:13">
      <c r="A69" s="588"/>
      <c r="B69" s="589"/>
      <c r="C69" s="589"/>
      <c r="D69" s="589"/>
      <c r="E69" s="589"/>
      <c r="F69" s="589"/>
      <c r="G69" s="589"/>
      <c r="H69" s="589"/>
      <c r="I69" s="589"/>
      <c r="J69" s="589"/>
      <c r="K69" s="589"/>
      <c r="L69" s="589"/>
      <c r="M69" s="590"/>
    </row>
    <row r="70" spans="1:13" s="69" customFormat="1" ht="16">
      <c r="A70" s="588"/>
      <c r="B70" s="589"/>
      <c r="C70" s="589"/>
      <c r="D70" s="589"/>
      <c r="E70" s="589"/>
      <c r="F70" s="589"/>
      <c r="G70" s="589"/>
      <c r="H70" s="589"/>
      <c r="I70" s="589"/>
      <c r="J70" s="589"/>
      <c r="K70" s="589"/>
      <c r="L70" s="589"/>
      <c r="M70" s="590"/>
    </row>
    <row r="71" spans="1:13">
      <c r="A71" s="588"/>
      <c r="B71" s="589"/>
      <c r="C71" s="589"/>
      <c r="D71" s="589"/>
      <c r="E71" s="589"/>
      <c r="F71" s="589"/>
      <c r="G71" s="589"/>
      <c r="H71" s="589"/>
      <c r="I71" s="589"/>
      <c r="J71" s="589"/>
      <c r="K71" s="589"/>
      <c r="L71" s="589"/>
      <c r="M71" s="590"/>
    </row>
    <row r="72" spans="1:13">
      <c r="A72" s="588"/>
      <c r="B72" s="589"/>
      <c r="C72" s="589"/>
      <c r="D72" s="589"/>
      <c r="E72" s="589"/>
      <c r="F72" s="589"/>
      <c r="G72" s="589"/>
      <c r="H72" s="589"/>
      <c r="I72" s="589"/>
      <c r="J72" s="589"/>
      <c r="K72" s="589"/>
      <c r="L72" s="589"/>
      <c r="M72" s="590"/>
    </row>
    <row r="73" spans="1:13">
      <c r="A73" s="588"/>
      <c r="B73" s="589"/>
      <c r="C73" s="589"/>
      <c r="D73" s="589"/>
      <c r="E73" s="589"/>
      <c r="F73" s="589"/>
      <c r="G73" s="589"/>
      <c r="H73" s="589"/>
      <c r="I73" s="589"/>
      <c r="J73" s="589"/>
      <c r="K73" s="589"/>
      <c r="L73" s="589"/>
      <c r="M73" s="590"/>
    </row>
    <row r="74" spans="1:13">
      <c r="A74" s="588"/>
      <c r="B74" s="589"/>
      <c r="C74" s="589"/>
      <c r="D74" s="589"/>
      <c r="E74" s="589"/>
      <c r="F74" s="589"/>
      <c r="G74" s="589"/>
      <c r="H74" s="589"/>
      <c r="I74" s="589"/>
      <c r="J74" s="589"/>
      <c r="K74" s="589"/>
      <c r="L74" s="589"/>
      <c r="M74" s="590"/>
    </row>
    <row r="75" spans="1:13">
      <c r="A75" s="588"/>
      <c r="B75" s="589"/>
      <c r="C75" s="589"/>
      <c r="D75" s="589"/>
      <c r="E75" s="589"/>
      <c r="F75" s="589"/>
      <c r="G75" s="589"/>
      <c r="H75" s="589"/>
      <c r="I75" s="589"/>
      <c r="J75" s="589"/>
      <c r="K75" s="589"/>
      <c r="L75" s="589"/>
      <c r="M75" s="590"/>
    </row>
    <row r="76" spans="1:13">
      <c r="A76" s="588"/>
      <c r="B76" s="589"/>
      <c r="C76" s="589"/>
      <c r="D76" s="589"/>
      <c r="E76" s="589"/>
      <c r="F76" s="589"/>
      <c r="G76" s="589"/>
      <c r="H76" s="589"/>
      <c r="I76" s="589"/>
      <c r="J76" s="589"/>
      <c r="K76" s="589"/>
      <c r="L76" s="589"/>
      <c r="M76" s="590"/>
    </row>
    <row r="77" spans="1:13">
      <c r="A77" s="588"/>
      <c r="B77" s="589"/>
      <c r="C77" s="589"/>
      <c r="D77" s="589"/>
      <c r="E77" s="589"/>
      <c r="F77" s="589"/>
      <c r="G77" s="589"/>
      <c r="H77" s="589"/>
      <c r="I77" s="589"/>
      <c r="J77" s="589"/>
      <c r="K77" s="589"/>
      <c r="L77" s="589"/>
      <c r="M77" s="590"/>
    </row>
    <row r="78" spans="1:13">
      <c r="A78" s="588"/>
      <c r="B78" s="589"/>
      <c r="C78" s="589"/>
      <c r="D78" s="589"/>
      <c r="E78" s="589"/>
      <c r="F78" s="589"/>
      <c r="G78" s="589"/>
      <c r="H78" s="589"/>
      <c r="I78" s="589"/>
      <c r="J78" s="589"/>
      <c r="K78" s="589"/>
      <c r="L78" s="589"/>
      <c r="M78" s="590"/>
    </row>
    <row r="79" spans="1:13">
      <c r="A79" s="588"/>
      <c r="B79" s="589"/>
      <c r="C79" s="589"/>
      <c r="D79" s="589"/>
      <c r="E79" s="589"/>
      <c r="F79" s="589"/>
      <c r="G79" s="589"/>
      <c r="H79" s="589"/>
      <c r="I79" s="589"/>
      <c r="J79" s="589"/>
      <c r="K79" s="589"/>
      <c r="L79" s="589"/>
      <c r="M79" s="590"/>
    </row>
    <row r="80" spans="1:13">
      <c r="A80" s="588"/>
      <c r="B80" s="589"/>
      <c r="C80" s="589"/>
      <c r="D80" s="589"/>
      <c r="E80" s="589"/>
      <c r="F80" s="589"/>
      <c r="G80" s="589"/>
      <c r="H80" s="589"/>
      <c r="I80" s="589"/>
      <c r="J80" s="589"/>
      <c r="K80" s="589"/>
      <c r="L80" s="589"/>
      <c r="M80" s="590"/>
    </row>
    <row r="81" spans="1:13">
      <c r="A81" s="588"/>
      <c r="B81" s="589"/>
      <c r="C81" s="589"/>
      <c r="D81" s="589"/>
      <c r="E81" s="589"/>
      <c r="F81" s="589"/>
      <c r="G81" s="589"/>
      <c r="H81" s="589"/>
      <c r="I81" s="589"/>
      <c r="J81" s="589"/>
      <c r="K81" s="589"/>
      <c r="L81" s="589"/>
      <c r="M81" s="590"/>
    </row>
    <row r="82" spans="1:13">
      <c r="A82" s="588"/>
      <c r="B82" s="589"/>
      <c r="C82" s="589"/>
      <c r="D82" s="589"/>
      <c r="E82" s="589"/>
      <c r="F82" s="589"/>
      <c r="G82" s="589"/>
      <c r="H82" s="589"/>
      <c r="I82" s="589"/>
      <c r="J82" s="589"/>
      <c r="K82" s="589"/>
      <c r="L82" s="589"/>
      <c r="M82" s="590"/>
    </row>
    <row r="83" spans="1:13">
      <c r="A83" s="588"/>
      <c r="B83" s="589"/>
      <c r="C83" s="589"/>
      <c r="D83" s="589"/>
      <c r="E83" s="589"/>
      <c r="F83" s="589"/>
      <c r="G83" s="589"/>
      <c r="H83" s="589"/>
      <c r="I83" s="589"/>
      <c r="J83" s="589"/>
      <c r="K83" s="589"/>
      <c r="L83" s="589"/>
      <c r="M83" s="590"/>
    </row>
    <row r="84" spans="1:13">
      <c r="A84" s="588"/>
      <c r="B84" s="589"/>
      <c r="C84" s="589"/>
      <c r="D84" s="589"/>
      <c r="E84" s="589"/>
      <c r="F84" s="589"/>
      <c r="G84" s="589"/>
      <c r="H84" s="589"/>
      <c r="I84" s="589"/>
      <c r="J84" s="589"/>
      <c r="K84" s="589"/>
      <c r="L84" s="589"/>
      <c r="M84" s="590"/>
    </row>
    <row r="85" spans="1:13">
      <c r="A85" s="588"/>
      <c r="B85" s="589"/>
      <c r="C85" s="589"/>
      <c r="D85" s="589"/>
      <c r="E85" s="589"/>
      <c r="F85" s="589"/>
      <c r="G85" s="589"/>
      <c r="H85" s="589"/>
      <c r="I85" s="589"/>
      <c r="J85" s="589"/>
      <c r="K85" s="589"/>
      <c r="L85" s="589"/>
      <c r="M85" s="590"/>
    </row>
    <row r="86" spans="1:13">
      <c r="A86" s="588"/>
      <c r="B86" s="589"/>
      <c r="C86" s="589"/>
      <c r="D86" s="589"/>
      <c r="E86" s="589"/>
      <c r="F86" s="589"/>
      <c r="G86" s="589"/>
      <c r="H86" s="589"/>
      <c r="I86" s="589"/>
      <c r="J86" s="589"/>
      <c r="K86" s="589"/>
      <c r="L86" s="589"/>
      <c r="M86" s="590"/>
    </row>
    <row r="87" spans="1:13">
      <c r="A87" s="588"/>
      <c r="B87" s="589"/>
      <c r="C87" s="589"/>
      <c r="D87" s="589"/>
      <c r="E87" s="589"/>
      <c r="F87" s="589"/>
      <c r="G87" s="589"/>
      <c r="H87" s="589"/>
      <c r="I87" s="589"/>
      <c r="J87" s="589"/>
      <c r="K87" s="589"/>
      <c r="L87" s="589"/>
      <c r="M87" s="590"/>
    </row>
    <row r="88" spans="1:13">
      <c r="A88" s="588"/>
      <c r="B88" s="589"/>
      <c r="C88" s="589"/>
      <c r="D88" s="589"/>
      <c r="E88" s="589"/>
      <c r="F88" s="589"/>
      <c r="G88" s="589"/>
      <c r="H88" s="589"/>
      <c r="I88" s="589"/>
      <c r="J88" s="589"/>
      <c r="K88" s="589"/>
      <c r="L88" s="589"/>
      <c r="M88" s="590"/>
    </row>
    <row r="89" spans="1:13">
      <c r="A89" s="588"/>
      <c r="B89" s="589"/>
      <c r="C89" s="589"/>
      <c r="D89" s="589"/>
      <c r="E89" s="589"/>
      <c r="F89" s="589"/>
      <c r="G89" s="589"/>
      <c r="H89" s="589"/>
      <c r="I89" s="589"/>
      <c r="J89" s="589"/>
      <c r="K89" s="589"/>
      <c r="L89" s="589"/>
      <c r="M89" s="590"/>
    </row>
    <row r="90" spans="1:13">
      <c r="A90" s="588"/>
      <c r="B90" s="589"/>
      <c r="C90" s="589"/>
      <c r="D90" s="589"/>
      <c r="E90" s="589"/>
      <c r="F90" s="589"/>
      <c r="G90" s="589"/>
      <c r="H90" s="589"/>
      <c r="I90" s="589"/>
      <c r="J90" s="589"/>
      <c r="K90" s="589"/>
      <c r="L90" s="589"/>
      <c r="M90" s="590"/>
    </row>
    <row r="91" spans="1:13">
      <c r="A91" s="588"/>
      <c r="B91" s="589"/>
      <c r="C91" s="589"/>
      <c r="D91" s="589"/>
      <c r="E91" s="589"/>
      <c r="F91" s="589"/>
      <c r="G91" s="589"/>
      <c r="H91" s="589"/>
      <c r="I91" s="589"/>
      <c r="J91" s="589"/>
      <c r="K91" s="589"/>
      <c r="L91" s="589"/>
      <c r="M91" s="590"/>
    </row>
    <row r="92" spans="1:13">
      <c r="A92" s="588"/>
      <c r="B92" s="589"/>
      <c r="C92" s="589"/>
      <c r="D92" s="589"/>
      <c r="E92" s="589"/>
      <c r="F92" s="589"/>
      <c r="G92" s="589"/>
      <c r="H92" s="589"/>
      <c r="I92" s="589"/>
      <c r="J92" s="589"/>
      <c r="K92" s="589"/>
      <c r="L92" s="589"/>
      <c r="M92" s="590"/>
    </row>
    <row r="93" spans="1:13">
      <c r="A93" s="588"/>
      <c r="B93" s="589"/>
      <c r="C93" s="589"/>
      <c r="D93" s="589"/>
      <c r="E93" s="589"/>
      <c r="F93" s="589"/>
      <c r="G93" s="589"/>
      <c r="H93" s="589"/>
      <c r="I93" s="589"/>
      <c r="J93" s="589"/>
      <c r="K93" s="589"/>
      <c r="L93" s="589"/>
      <c r="M93" s="590"/>
    </row>
    <row r="94" spans="1:13">
      <c r="A94" s="588"/>
      <c r="B94" s="589"/>
      <c r="C94" s="589"/>
      <c r="D94" s="589"/>
      <c r="E94" s="589"/>
      <c r="F94" s="589"/>
      <c r="G94" s="589"/>
      <c r="H94" s="589"/>
      <c r="I94" s="589"/>
      <c r="J94" s="589"/>
      <c r="K94" s="589"/>
      <c r="L94" s="589"/>
      <c r="M94" s="590"/>
    </row>
    <row r="95" spans="1:13">
      <c r="A95" s="588"/>
      <c r="B95" s="589"/>
      <c r="C95" s="589"/>
      <c r="D95" s="589"/>
      <c r="E95" s="589"/>
      <c r="F95" s="589"/>
      <c r="G95" s="589"/>
      <c r="H95" s="589"/>
      <c r="I95" s="589"/>
      <c r="J95" s="589"/>
      <c r="K95" s="589"/>
      <c r="L95" s="589"/>
      <c r="M95" s="590"/>
    </row>
    <row r="96" spans="1:13">
      <c r="A96" s="588"/>
      <c r="B96" s="589"/>
      <c r="C96" s="589"/>
      <c r="D96" s="589"/>
      <c r="E96" s="589"/>
      <c r="F96" s="589"/>
      <c r="G96" s="589"/>
      <c r="H96" s="589"/>
      <c r="I96" s="589"/>
      <c r="J96" s="589"/>
      <c r="K96" s="589"/>
      <c r="L96" s="589"/>
      <c r="M96" s="590"/>
    </row>
    <row r="97" spans="1:13">
      <c r="A97" s="588"/>
      <c r="B97" s="589"/>
      <c r="C97" s="589"/>
      <c r="D97" s="589"/>
      <c r="E97" s="589"/>
      <c r="F97" s="589"/>
      <c r="G97" s="589"/>
      <c r="H97" s="589"/>
      <c r="I97" s="589"/>
      <c r="J97" s="589"/>
      <c r="K97" s="589"/>
      <c r="L97" s="589"/>
      <c r="M97" s="590"/>
    </row>
    <row r="98" spans="1:13">
      <c r="A98" s="588"/>
      <c r="B98" s="589"/>
      <c r="C98" s="589"/>
      <c r="D98" s="589"/>
      <c r="E98" s="589"/>
      <c r="F98" s="589"/>
      <c r="G98" s="589"/>
      <c r="H98" s="589"/>
      <c r="I98" s="589"/>
      <c r="J98" s="589"/>
      <c r="K98" s="589"/>
      <c r="L98" s="589"/>
      <c r="M98" s="590"/>
    </row>
    <row r="99" spans="1:13">
      <c r="A99" s="588"/>
      <c r="B99" s="589"/>
      <c r="C99" s="589"/>
      <c r="D99" s="589"/>
      <c r="E99" s="589"/>
      <c r="F99" s="589"/>
      <c r="G99" s="589"/>
      <c r="H99" s="589"/>
      <c r="I99" s="589"/>
      <c r="J99" s="589"/>
      <c r="K99" s="589"/>
      <c r="L99" s="589"/>
      <c r="M99" s="590"/>
    </row>
    <row r="100" spans="1:13">
      <c r="A100" s="588"/>
      <c r="B100" s="589"/>
      <c r="C100" s="589"/>
      <c r="D100" s="589"/>
      <c r="E100" s="589"/>
      <c r="F100" s="589"/>
      <c r="G100" s="589"/>
      <c r="H100" s="589"/>
      <c r="I100" s="589"/>
      <c r="J100" s="589"/>
      <c r="K100" s="589"/>
      <c r="L100" s="589"/>
      <c r="M100" s="590"/>
    </row>
    <row r="101" spans="1:13">
      <c r="A101" s="588"/>
      <c r="B101" s="589"/>
      <c r="C101" s="589"/>
      <c r="D101" s="589"/>
      <c r="E101" s="589"/>
      <c r="F101" s="589"/>
      <c r="G101" s="589"/>
      <c r="H101" s="589"/>
      <c r="I101" s="589"/>
      <c r="J101" s="589"/>
      <c r="K101" s="589"/>
      <c r="L101" s="589"/>
      <c r="M101" s="590"/>
    </row>
    <row r="102" spans="1:13">
      <c r="A102" s="588"/>
      <c r="B102" s="589"/>
      <c r="C102" s="589"/>
      <c r="D102" s="589"/>
      <c r="E102" s="589"/>
      <c r="F102" s="589"/>
      <c r="G102" s="589"/>
      <c r="H102" s="589"/>
      <c r="I102" s="589"/>
      <c r="J102" s="589"/>
      <c r="K102" s="589"/>
      <c r="L102" s="589"/>
      <c r="M102" s="590"/>
    </row>
    <row r="103" spans="1:13">
      <c r="A103" s="588"/>
      <c r="B103" s="589"/>
      <c r="C103" s="589"/>
      <c r="D103" s="589"/>
      <c r="E103" s="589"/>
      <c r="F103" s="589"/>
      <c r="G103" s="589"/>
      <c r="H103" s="589"/>
      <c r="I103" s="589"/>
      <c r="J103" s="589"/>
      <c r="K103" s="589"/>
      <c r="L103" s="589"/>
      <c r="M103" s="590"/>
    </row>
    <row r="104" spans="1:13">
      <c r="A104" s="588"/>
      <c r="B104" s="589"/>
      <c r="C104" s="589"/>
      <c r="D104" s="589"/>
      <c r="E104" s="589"/>
      <c r="F104" s="589"/>
      <c r="G104" s="589"/>
      <c r="H104" s="589"/>
      <c r="I104" s="589"/>
      <c r="J104" s="589"/>
      <c r="K104" s="589"/>
      <c r="L104" s="589"/>
      <c r="M104" s="590"/>
    </row>
    <row r="105" spans="1:13">
      <c r="A105" s="588"/>
      <c r="B105" s="589"/>
      <c r="C105" s="589"/>
      <c r="D105" s="589"/>
      <c r="E105" s="589"/>
      <c r="F105" s="589"/>
      <c r="G105" s="589"/>
      <c r="H105" s="589"/>
      <c r="I105" s="589"/>
      <c r="J105" s="589"/>
      <c r="K105" s="589"/>
      <c r="L105" s="589"/>
      <c r="M105" s="590"/>
    </row>
    <row r="106" spans="1:13">
      <c r="A106" s="588"/>
      <c r="B106" s="589"/>
      <c r="C106" s="589"/>
      <c r="D106" s="589"/>
      <c r="E106" s="589"/>
      <c r="F106" s="589"/>
      <c r="G106" s="589"/>
      <c r="H106" s="589"/>
      <c r="I106" s="589"/>
      <c r="J106" s="589"/>
      <c r="K106" s="589"/>
      <c r="L106" s="589"/>
      <c r="M106" s="590"/>
    </row>
    <row r="107" spans="1:13">
      <c r="A107" s="462"/>
      <c r="B107" s="587"/>
      <c r="C107" s="587"/>
      <c r="D107" s="587"/>
      <c r="E107" s="587"/>
      <c r="F107" s="587"/>
      <c r="G107" s="587"/>
      <c r="H107" s="587"/>
      <c r="I107" s="587"/>
      <c r="J107" s="587"/>
      <c r="K107" s="587"/>
      <c r="L107" s="587"/>
      <c r="M107" s="461"/>
    </row>
    <row r="108" spans="1:13">
      <c r="A108" s="462"/>
      <c r="B108" s="587"/>
      <c r="C108" s="587"/>
      <c r="D108" s="587"/>
      <c r="E108" s="587"/>
      <c r="F108" s="587"/>
      <c r="G108" s="587"/>
      <c r="H108" s="587"/>
      <c r="I108" s="587"/>
      <c r="J108" s="587"/>
      <c r="K108" s="587"/>
      <c r="L108" s="587"/>
      <c r="M108" s="461"/>
    </row>
    <row r="109" spans="1:13">
      <c r="A109" s="462"/>
      <c r="B109" s="587"/>
      <c r="C109" s="587"/>
      <c r="D109" s="587"/>
      <c r="E109" s="587"/>
      <c r="F109" s="587"/>
      <c r="G109" s="587"/>
      <c r="H109" s="587"/>
      <c r="I109" s="587"/>
      <c r="J109" s="587"/>
      <c r="K109" s="587"/>
      <c r="L109" s="587"/>
      <c r="M109" s="461"/>
    </row>
    <row r="110" spans="1:13">
      <c r="A110" s="462"/>
      <c r="B110" s="587"/>
      <c r="C110" s="587"/>
      <c r="D110" s="587"/>
      <c r="E110" s="587"/>
      <c r="F110" s="587"/>
      <c r="G110" s="587"/>
      <c r="H110" s="587"/>
      <c r="I110" s="587"/>
      <c r="J110" s="587"/>
      <c r="K110" s="587"/>
      <c r="L110" s="587"/>
      <c r="M110" s="461"/>
    </row>
    <row r="111" spans="1:13">
      <c r="A111" s="462"/>
      <c r="B111" s="587"/>
      <c r="C111" s="587"/>
      <c r="D111" s="587"/>
      <c r="E111" s="587"/>
      <c r="F111" s="587"/>
      <c r="G111" s="587"/>
      <c r="H111" s="587"/>
      <c r="I111" s="587"/>
      <c r="J111" s="587"/>
      <c r="K111" s="587"/>
      <c r="L111" s="587"/>
      <c r="M111" s="461"/>
    </row>
    <row r="112" spans="1:13">
      <c r="A112" s="462"/>
      <c r="B112" s="587"/>
      <c r="C112" s="587"/>
      <c r="D112" s="587"/>
      <c r="E112" s="587"/>
      <c r="F112" s="587"/>
      <c r="G112" s="587"/>
      <c r="H112" s="587"/>
      <c r="I112" s="587"/>
      <c r="J112" s="587"/>
      <c r="K112" s="587"/>
      <c r="L112" s="587"/>
      <c r="M112" s="461"/>
    </row>
    <row r="113" spans="1:13">
      <c r="A113" s="462"/>
      <c r="B113" s="587"/>
      <c r="C113" s="587"/>
      <c r="D113" s="587"/>
      <c r="E113" s="587"/>
      <c r="F113" s="587"/>
      <c r="G113" s="587"/>
      <c r="H113" s="587"/>
      <c r="I113" s="587"/>
      <c r="J113" s="587"/>
      <c r="K113" s="587"/>
      <c r="L113" s="587"/>
      <c r="M113" s="461"/>
    </row>
    <row r="114" spans="1:13">
      <c r="A114" s="462"/>
      <c r="B114" s="587"/>
      <c r="C114" s="587"/>
      <c r="D114" s="587"/>
      <c r="E114" s="587"/>
      <c r="F114" s="587"/>
      <c r="G114" s="587"/>
      <c r="H114" s="587"/>
      <c r="I114" s="587"/>
      <c r="J114" s="587"/>
      <c r="K114" s="587"/>
      <c r="L114" s="587"/>
      <c r="M114" s="461"/>
    </row>
    <row r="115" spans="1:13">
      <c r="A115" s="462"/>
      <c r="B115" s="587"/>
      <c r="C115" s="587"/>
      <c r="D115" s="587"/>
      <c r="E115" s="587"/>
      <c r="F115" s="587"/>
      <c r="G115" s="587"/>
      <c r="H115" s="587"/>
      <c r="I115" s="587"/>
      <c r="J115" s="587"/>
      <c r="K115" s="587"/>
      <c r="L115" s="587"/>
      <c r="M115" s="461"/>
    </row>
    <row r="116" spans="1:13">
      <c r="A116" s="462"/>
      <c r="B116" s="587"/>
      <c r="C116" s="587"/>
      <c r="D116" s="587"/>
      <c r="E116" s="587"/>
      <c r="F116" s="587"/>
      <c r="G116" s="587"/>
      <c r="H116" s="587"/>
      <c r="I116" s="587"/>
      <c r="J116" s="587"/>
      <c r="K116" s="587"/>
      <c r="L116" s="587"/>
      <c r="M116" s="461"/>
    </row>
    <row r="117" spans="1:13">
      <c r="A117" s="462"/>
      <c r="B117" s="587"/>
      <c r="C117" s="587"/>
      <c r="D117" s="587"/>
      <c r="E117" s="587"/>
      <c r="F117" s="587"/>
      <c r="G117" s="587"/>
      <c r="H117" s="587"/>
      <c r="I117" s="587"/>
      <c r="J117" s="587"/>
      <c r="K117" s="587"/>
      <c r="L117" s="587"/>
      <c r="M117" s="461"/>
    </row>
    <row r="118" spans="1:13">
      <c r="A118" s="462"/>
      <c r="B118" s="587"/>
      <c r="C118" s="587"/>
      <c r="D118" s="587"/>
      <c r="E118" s="587"/>
      <c r="F118" s="587"/>
      <c r="G118" s="587"/>
      <c r="H118" s="587"/>
      <c r="I118" s="587"/>
      <c r="J118" s="587"/>
      <c r="K118" s="587"/>
      <c r="L118" s="587"/>
      <c r="M118" s="461"/>
    </row>
    <row r="119" spans="1:13">
      <c r="A119" s="462"/>
      <c r="B119" s="587"/>
      <c r="C119" s="587"/>
      <c r="D119" s="587"/>
      <c r="E119" s="587"/>
      <c r="F119" s="587"/>
      <c r="G119" s="587"/>
      <c r="H119" s="587"/>
      <c r="I119" s="587"/>
      <c r="J119" s="587"/>
      <c r="K119" s="587"/>
      <c r="L119" s="587"/>
      <c r="M119" s="461"/>
    </row>
    <row r="120" spans="1:13">
      <c r="A120" s="462"/>
      <c r="B120" s="587"/>
      <c r="C120" s="587"/>
      <c r="D120" s="587"/>
      <c r="E120" s="587"/>
      <c r="F120" s="587"/>
      <c r="G120" s="587"/>
      <c r="H120" s="587"/>
      <c r="I120" s="587"/>
      <c r="J120" s="587"/>
      <c r="K120" s="587"/>
      <c r="L120" s="587"/>
      <c r="M120" s="461"/>
    </row>
    <row r="121" spans="1:13">
      <c r="A121" s="462"/>
      <c r="B121" s="587"/>
      <c r="C121" s="587"/>
      <c r="D121" s="587"/>
      <c r="E121" s="587"/>
      <c r="F121" s="587"/>
      <c r="G121" s="587"/>
      <c r="H121" s="587"/>
      <c r="I121" s="587"/>
      <c r="J121" s="587"/>
      <c r="K121" s="587"/>
      <c r="L121" s="587"/>
      <c r="M121" s="461"/>
    </row>
    <row r="122" spans="1:13">
      <c r="A122" s="462"/>
      <c r="B122" s="587"/>
      <c r="C122" s="587"/>
      <c r="D122" s="587"/>
      <c r="E122" s="587"/>
      <c r="F122" s="587"/>
      <c r="G122" s="587"/>
      <c r="H122" s="587"/>
      <c r="I122" s="587"/>
      <c r="J122" s="587"/>
      <c r="K122" s="587"/>
      <c r="L122" s="587"/>
      <c r="M122" s="461"/>
    </row>
    <row r="123" spans="1:13">
      <c r="A123" s="462"/>
      <c r="B123" s="587"/>
      <c r="C123" s="587"/>
      <c r="D123" s="587"/>
      <c r="E123" s="587"/>
      <c r="F123" s="587"/>
      <c r="G123" s="587"/>
      <c r="H123" s="587"/>
      <c r="I123" s="587"/>
      <c r="J123" s="587"/>
      <c r="K123" s="587"/>
      <c r="L123" s="587"/>
      <c r="M123" s="461"/>
    </row>
    <row r="124" spans="1:13">
      <c r="A124" s="462"/>
      <c r="B124" s="587"/>
      <c r="C124" s="587"/>
      <c r="D124" s="587"/>
      <c r="E124" s="587"/>
      <c r="F124" s="587"/>
      <c r="G124" s="587"/>
      <c r="H124" s="587"/>
      <c r="I124" s="587"/>
      <c r="J124" s="587"/>
      <c r="K124" s="587"/>
      <c r="L124" s="587"/>
      <c r="M124" s="461"/>
    </row>
    <row r="125" spans="1:13">
      <c r="A125" s="462"/>
      <c r="B125" s="587"/>
      <c r="C125" s="587"/>
      <c r="D125" s="587"/>
      <c r="E125" s="587"/>
      <c r="F125" s="587"/>
      <c r="G125" s="587"/>
      <c r="H125" s="587"/>
      <c r="I125" s="587"/>
      <c r="J125" s="587"/>
      <c r="K125" s="587"/>
      <c r="L125" s="587"/>
      <c r="M125" s="461"/>
    </row>
    <row r="126" spans="1:13">
      <c r="A126" s="462"/>
      <c r="B126" s="587"/>
      <c r="C126" s="587"/>
      <c r="D126" s="587"/>
      <c r="E126" s="587"/>
      <c r="F126" s="587"/>
      <c r="G126" s="587"/>
      <c r="H126" s="587"/>
      <c r="I126" s="587"/>
      <c r="J126" s="587"/>
      <c r="K126" s="587"/>
      <c r="L126" s="587"/>
      <c r="M126" s="461"/>
    </row>
    <row r="127" spans="1:13">
      <c r="A127" s="462"/>
      <c r="B127" s="587"/>
      <c r="C127" s="587"/>
      <c r="D127" s="587"/>
      <c r="E127" s="587"/>
      <c r="F127" s="587"/>
      <c r="G127" s="587"/>
      <c r="H127" s="587"/>
      <c r="I127" s="587"/>
      <c r="J127" s="587"/>
      <c r="K127" s="587"/>
      <c r="L127" s="587"/>
      <c r="M127" s="461"/>
    </row>
    <row r="128" spans="1:13">
      <c r="A128" s="462"/>
      <c r="B128" s="587"/>
      <c r="C128" s="587"/>
      <c r="D128" s="587"/>
      <c r="E128" s="587"/>
      <c r="F128" s="587"/>
      <c r="G128" s="587"/>
      <c r="H128" s="587"/>
      <c r="I128" s="587"/>
      <c r="J128" s="587"/>
      <c r="K128" s="587"/>
      <c r="L128" s="587"/>
      <c r="M128" s="461"/>
    </row>
    <row r="129" spans="1:13">
      <c r="A129" s="462"/>
      <c r="B129" s="587"/>
      <c r="C129" s="587"/>
      <c r="D129" s="587"/>
      <c r="E129" s="587"/>
      <c r="F129" s="587"/>
      <c r="G129" s="587"/>
      <c r="H129" s="587"/>
      <c r="I129" s="587"/>
      <c r="J129" s="587"/>
      <c r="K129" s="587"/>
      <c r="L129" s="587"/>
      <c r="M129" s="461"/>
    </row>
    <row r="130" spans="1:13">
      <c r="A130" s="462"/>
      <c r="B130" s="587"/>
      <c r="C130" s="587"/>
      <c r="D130" s="587"/>
      <c r="E130" s="587"/>
      <c r="F130" s="587"/>
      <c r="G130" s="587"/>
      <c r="H130" s="587"/>
      <c r="I130" s="587"/>
      <c r="J130" s="587"/>
      <c r="K130" s="587"/>
      <c r="L130" s="587"/>
      <c r="M130" s="461"/>
    </row>
    <row r="131" spans="1:13">
      <c r="A131" s="462"/>
      <c r="B131" s="587"/>
      <c r="C131" s="587"/>
      <c r="D131" s="587"/>
      <c r="E131" s="587"/>
      <c r="F131" s="587"/>
      <c r="G131" s="587"/>
      <c r="H131" s="587"/>
      <c r="I131" s="587"/>
      <c r="J131" s="587"/>
      <c r="K131" s="587"/>
      <c r="L131" s="587"/>
      <c r="M131" s="461"/>
    </row>
    <row r="132" spans="1:13">
      <c r="A132" s="462"/>
      <c r="B132" s="587"/>
      <c r="C132" s="587"/>
      <c r="D132" s="587"/>
      <c r="E132" s="587"/>
      <c r="F132" s="587"/>
      <c r="G132" s="587"/>
      <c r="H132" s="587"/>
      <c r="I132" s="587"/>
      <c r="J132" s="587"/>
      <c r="K132" s="587"/>
      <c r="L132" s="587"/>
      <c r="M132" s="461"/>
    </row>
    <row r="133" spans="1:13">
      <c r="A133" s="462"/>
      <c r="B133" s="587"/>
      <c r="C133" s="587"/>
      <c r="D133" s="587"/>
      <c r="E133" s="587"/>
      <c r="F133" s="587"/>
      <c r="G133" s="587"/>
      <c r="H133" s="587"/>
      <c r="I133" s="587"/>
      <c r="J133" s="587"/>
      <c r="K133" s="587"/>
      <c r="L133" s="587"/>
      <c r="M133" s="461"/>
    </row>
    <row r="134" spans="1:13">
      <c r="A134" s="462"/>
      <c r="B134" s="587"/>
      <c r="C134" s="587"/>
      <c r="D134" s="587"/>
      <c r="E134" s="587"/>
      <c r="F134" s="587"/>
      <c r="G134" s="587"/>
      <c r="H134" s="587"/>
      <c r="I134" s="587"/>
      <c r="J134" s="587"/>
      <c r="K134" s="587"/>
      <c r="L134" s="587"/>
      <c r="M134" s="461"/>
    </row>
    <row r="135" spans="1:13">
      <c r="A135" s="462"/>
      <c r="B135" s="587"/>
      <c r="C135" s="587"/>
      <c r="D135" s="587"/>
      <c r="E135" s="587"/>
      <c r="F135" s="587"/>
      <c r="G135" s="587"/>
      <c r="H135" s="587"/>
      <c r="I135" s="587"/>
      <c r="J135" s="587"/>
      <c r="K135" s="587"/>
      <c r="L135" s="587"/>
      <c r="M135" s="461"/>
    </row>
    <row r="136" spans="1:13">
      <c r="A136" s="462"/>
      <c r="B136" s="587"/>
      <c r="C136" s="587"/>
      <c r="D136" s="587"/>
      <c r="E136" s="587"/>
      <c r="F136" s="587"/>
      <c r="G136" s="587"/>
      <c r="H136" s="587"/>
      <c r="I136" s="587"/>
      <c r="J136" s="587"/>
      <c r="K136" s="587"/>
      <c r="L136" s="587"/>
      <c r="M136" s="461"/>
    </row>
    <row r="137" spans="1:13">
      <c r="A137" s="462"/>
      <c r="B137" s="587"/>
      <c r="C137" s="587"/>
      <c r="D137" s="587"/>
      <c r="E137" s="587"/>
      <c r="F137" s="587"/>
      <c r="G137" s="587"/>
      <c r="H137" s="587"/>
      <c r="I137" s="587"/>
      <c r="J137" s="587"/>
      <c r="K137" s="587"/>
      <c r="L137" s="587"/>
      <c r="M137" s="461"/>
    </row>
    <row r="138" spans="1:13">
      <c r="A138" s="462"/>
      <c r="B138" s="587"/>
      <c r="C138" s="587"/>
      <c r="D138" s="587"/>
      <c r="E138" s="587"/>
      <c r="F138" s="587"/>
      <c r="G138" s="587"/>
      <c r="H138" s="587"/>
      <c r="I138" s="587"/>
      <c r="J138" s="587"/>
      <c r="K138" s="587"/>
      <c r="L138" s="587"/>
      <c r="M138" s="461"/>
    </row>
    <row r="139" spans="1:13">
      <c r="A139" s="462"/>
      <c r="B139" s="587"/>
      <c r="C139" s="587"/>
      <c r="D139" s="587"/>
      <c r="E139" s="587"/>
      <c r="F139" s="587"/>
      <c r="G139" s="587"/>
      <c r="H139" s="587"/>
      <c r="I139" s="587"/>
      <c r="J139" s="587"/>
      <c r="K139" s="587"/>
      <c r="L139" s="587"/>
      <c r="M139" s="461"/>
    </row>
    <row r="140" spans="1:13">
      <c r="A140" s="462"/>
      <c r="B140" s="587"/>
      <c r="C140" s="587"/>
      <c r="D140" s="587"/>
      <c r="E140" s="587"/>
      <c r="F140" s="587"/>
      <c r="G140" s="587"/>
      <c r="H140" s="587"/>
      <c r="I140" s="587"/>
      <c r="J140" s="587"/>
      <c r="K140" s="587"/>
      <c r="L140" s="587"/>
      <c r="M140" s="461"/>
    </row>
    <row r="141" spans="1:13">
      <c r="A141" s="462"/>
      <c r="B141" s="587"/>
      <c r="C141" s="587"/>
      <c r="D141" s="587"/>
      <c r="E141" s="587"/>
      <c r="F141" s="587"/>
      <c r="G141" s="587"/>
      <c r="H141" s="587"/>
      <c r="I141" s="587"/>
      <c r="J141" s="587"/>
      <c r="K141" s="587"/>
      <c r="L141" s="587"/>
      <c r="M141" s="461"/>
    </row>
    <row r="142" spans="1:13">
      <c r="A142" s="462"/>
      <c r="B142" s="587"/>
      <c r="C142" s="587"/>
      <c r="D142" s="587"/>
      <c r="E142" s="587"/>
      <c r="F142" s="587"/>
      <c r="G142" s="587"/>
      <c r="H142" s="587"/>
      <c r="I142" s="587"/>
      <c r="J142" s="587"/>
      <c r="K142" s="587"/>
      <c r="L142" s="587"/>
      <c r="M142" s="461"/>
    </row>
    <row r="143" spans="1:13">
      <c r="A143" s="462"/>
      <c r="B143" s="587"/>
      <c r="C143" s="587"/>
      <c r="D143" s="587"/>
      <c r="E143" s="587"/>
      <c r="F143" s="587"/>
      <c r="G143" s="587"/>
      <c r="H143" s="587"/>
      <c r="I143" s="587"/>
      <c r="J143" s="587"/>
      <c r="K143" s="587"/>
      <c r="L143" s="587"/>
      <c r="M143" s="461"/>
    </row>
    <row r="144" spans="1:13">
      <c r="A144" s="462"/>
      <c r="B144" s="587"/>
      <c r="C144" s="587"/>
      <c r="D144" s="587"/>
      <c r="E144" s="587"/>
      <c r="F144" s="587"/>
      <c r="G144" s="587"/>
      <c r="H144" s="587"/>
      <c r="I144" s="587"/>
      <c r="J144" s="587"/>
      <c r="K144" s="587"/>
      <c r="L144" s="587"/>
      <c r="M144" s="461"/>
    </row>
    <row r="145" spans="1:31">
      <c r="A145" s="462"/>
      <c r="B145" s="587"/>
      <c r="C145" s="587"/>
      <c r="D145" s="587"/>
      <c r="E145" s="587"/>
      <c r="F145" s="587"/>
      <c r="G145" s="587"/>
      <c r="H145" s="587"/>
      <c r="I145" s="587"/>
      <c r="J145" s="587"/>
      <c r="K145" s="587"/>
      <c r="L145" s="587"/>
      <c r="M145" s="461"/>
      <c r="AE145" s="61" t="s">
        <v>297</v>
      </c>
    </row>
    <row r="146" spans="1:31">
      <c r="A146" s="462"/>
      <c r="B146" s="587"/>
      <c r="C146" s="587"/>
      <c r="D146" s="587"/>
      <c r="E146" s="587"/>
      <c r="F146" s="587"/>
      <c r="G146" s="587"/>
      <c r="H146" s="587"/>
      <c r="I146" s="587"/>
      <c r="J146" s="587"/>
      <c r="K146" s="587"/>
      <c r="L146" s="587"/>
      <c r="M146" s="461"/>
      <c r="R146" s="61" t="s">
        <v>297</v>
      </c>
    </row>
    <row r="147" spans="1:31">
      <c r="A147" s="462"/>
      <c r="B147" s="587"/>
      <c r="C147" s="587"/>
      <c r="D147" s="587"/>
      <c r="E147" s="587"/>
      <c r="F147" s="587"/>
      <c r="G147" s="587"/>
      <c r="H147" s="587"/>
      <c r="I147" s="587"/>
      <c r="J147" s="587"/>
      <c r="K147" s="587"/>
      <c r="L147" s="587"/>
      <c r="M147" s="461"/>
    </row>
    <row r="148" spans="1:31">
      <c r="A148" s="462"/>
      <c r="B148" s="587"/>
      <c r="C148" s="587"/>
      <c r="D148" s="587"/>
      <c r="E148" s="587"/>
      <c r="F148" s="587"/>
      <c r="G148" s="587"/>
      <c r="H148" s="587"/>
      <c r="I148" s="587"/>
      <c r="J148" s="587"/>
      <c r="K148" s="587"/>
      <c r="L148" s="587"/>
      <c r="M148" s="461"/>
    </row>
    <row r="149" spans="1:31">
      <c r="A149" s="462"/>
      <c r="B149" s="587"/>
      <c r="C149" s="587"/>
      <c r="D149" s="587"/>
      <c r="E149" s="587"/>
      <c r="F149" s="587"/>
      <c r="G149" s="587"/>
      <c r="H149" s="587"/>
      <c r="I149" s="587"/>
      <c r="J149" s="587"/>
      <c r="K149" s="587"/>
      <c r="L149" s="587"/>
      <c r="M149" s="461"/>
    </row>
    <row r="150" spans="1:31">
      <c r="A150" s="462"/>
      <c r="B150" s="587"/>
      <c r="C150" s="587"/>
      <c r="D150" s="587"/>
      <c r="E150" s="587"/>
      <c r="F150" s="587"/>
      <c r="G150" s="587"/>
      <c r="H150" s="587"/>
      <c r="I150" s="587"/>
      <c r="J150" s="587"/>
      <c r="K150" s="587"/>
      <c r="L150" s="587"/>
      <c r="M150" s="461"/>
    </row>
    <row r="151" spans="1:31">
      <c r="A151" s="462"/>
      <c r="B151" s="587"/>
      <c r="C151" s="587"/>
      <c r="D151" s="587"/>
      <c r="E151" s="587"/>
      <c r="F151" s="587"/>
      <c r="G151" s="587"/>
      <c r="H151" s="587"/>
      <c r="I151" s="587"/>
      <c r="J151" s="587"/>
      <c r="K151" s="587"/>
      <c r="L151" s="587"/>
      <c r="M151" s="461"/>
    </row>
    <row r="152" spans="1:31">
      <c r="A152" s="462"/>
      <c r="B152" s="587"/>
      <c r="C152" s="587"/>
      <c r="D152" s="587"/>
      <c r="E152" s="587"/>
      <c r="F152" s="587"/>
      <c r="G152" s="587"/>
      <c r="H152" s="587"/>
      <c r="I152" s="587"/>
      <c r="J152" s="587"/>
      <c r="K152" s="587"/>
      <c r="L152" s="587"/>
      <c r="M152" s="461"/>
    </row>
    <row r="153" spans="1:31">
      <c r="A153" s="462"/>
      <c r="B153" s="587"/>
      <c r="C153" s="587"/>
      <c r="D153" s="587"/>
      <c r="E153" s="587"/>
      <c r="F153" s="587"/>
      <c r="G153" s="587"/>
      <c r="H153" s="587"/>
      <c r="I153" s="587"/>
      <c r="J153" s="587"/>
      <c r="K153" s="587"/>
      <c r="L153" s="587"/>
      <c r="M153" s="461"/>
    </row>
    <row r="154" spans="1:31">
      <c r="A154" s="462"/>
      <c r="B154" s="587"/>
      <c r="C154" s="587"/>
      <c r="D154" s="587"/>
      <c r="E154" s="587"/>
      <c r="F154" s="587"/>
      <c r="G154" s="587"/>
      <c r="H154" s="587"/>
      <c r="I154" s="587"/>
      <c r="J154" s="587"/>
      <c r="K154" s="587"/>
      <c r="L154" s="587"/>
      <c r="M154" s="461"/>
    </row>
    <row r="155" spans="1:31">
      <c r="A155" s="462"/>
      <c r="B155" s="587"/>
      <c r="C155" s="587"/>
      <c r="D155" s="587"/>
      <c r="E155" s="587"/>
      <c r="F155" s="587"/>
      <c r="G155" s="587"/>
      <c r="H155" s="587"/>
      <c r="I155" s="587"/>
      <c r="J155" s="587"/>
      <c r="K155" s="587"/>
      <c r="L155" s="587"/>
      <c r="M155" s="461"/>
    </row>
    <row r="156" spans="1:31">
      <c r="A156" s="462"/>
      <c r="B156" s="587"/>
      <c r="C156" s="587"/>
      <c r="D156" s="587"/>
      <c r="E156" s="587"/>
      <c r="F156" s="587"/>
      <c r="G156" s="587"/>
      <c r="H156" s="587"/>
      <c r="I156" s="587"/>
      <c r="J156" s="587"/>
      <c r="K156" s="587"/>
      <c r="L156" s="587"/>
      <c r="M156" s="461"/>
    </row>
    <row r="157" spans="1:31">
      <c r="A157" s="462"/>
      <c r="B157" s="587"/>
      <c r="C157" s="587"/>
      <c r="D157" s="587"/>
      <c r="E157" s="587"/>
      <c r="F157" s="587"/>
      <c r="G157" s="587"/>
      <c r="H157" s="587"/>
      <c r="I157" s="587"/>
      <c r="J157" s="587"/>
      <c r="K157" s="587"/>
      <c r="L157" s="587"/>
      <c r="M157" s="461"/>
    </row>
    <row r="158" spans="1:31">
      <c r="A158" s="462"/>
      <c r="B158" s="587"/>
      <c r="C158" s="587"/>
      <c r="D158" s="587"/>
      <c r="E158" s="587"/>
      <c r="F158" s="587"/>
      <c r="G158" s="587"/>
      <c r="H158" s="587"/>
      <c r="I158" s="587"/>
      <c r="J158" s="587"/>
      <c r="K158" s="587"/>
      <c r="L158" s="587"/>
      <c r="M158" s="461"/>
    </row>
    <row r="159" spans="1:31">
      <c r="A159" s="462"/>
      <c r="B159" s="587"/>
      <c r="C159" s="587"/>
      <c r="D159" s="587"/>
      <c r="E159" s="587"/>
      <c r="F159" s="587"/>
      <c r="G159" s="587"/>
      <c r="H159" s="587"/>
      <c r="I159" s="587"/>
      <c r="J159" s="587"/>
      <c r="K159" s="587"/>
      <c r="L159" s="587"/>
      <c r="M159" s="461"/>
    </row>
    <row r="160" spans="1:31">
      <c r="A160" s="462"/>
      <c r="B160" s="587"/>
      <c r="C160" s="587"/>
      <c r="D160" s="587"/>
      <c r="E160" s="587"/>
      <c r="F160" s="587"/>
      <c r="G160" s="587"/>
      <c r="H160" s="587"/>
      <c r="I160" s="587"/>
      <c r="J160" s="587"/>
      <c r="K160" s="587"/>
      <c r="L160" s="587"/>
      <c r="M160" s="461"/>
    </row>
    <row r="161" spans="1:27">
      <c r="A161" s="462"/>
      <c r="B161" s="587"/>
      <c r="C161" s="587"/>
      <c r="D161" s="587"/>
      <c r="E161" s="587"/>
      <c r="F161" s="587"/>
      <c r="G161" s="587"/>
      <c r="H161" s="587"/>
      <c r="I161" s="587"/>
      <c r="J161" s="587"/>
      <c r="K161" s="587"/>
      <c r="L161" s="587"/>
      <c r="M161" s="461"/>
    </row>
    <row r="162" spans="1:27">
      <c r="A162" s="462"/>
      <c r="B162" s="587"/>
      <c r="C162" s="587"/>
      <c r="D162" s="587"/>
      <c r="E162" s="587"/>
      <c r="F162" s="587"/>
      <c r="G162" s="587"/>
      <c r="H162" s="587"/>
      <c r="I162" s="587"/>
      <c r="J162" s="587"/>
      <c r="K162" s="587"/>
      <c r="L162" s="587"/>
      <c r="M162" s="461"/>
    </row>
    <row r="163" spans="1:27">
      <c r="A163" s="462"/>
      <c r="B163" s="587"/>
      <c r="C163" s="587"/>
      <c r="D163" s="587"/>
      <c r="E163" s="587"/>
      <c r="F163" s="587"/>
      <c r="G163" s="587"/>
      <c r="H163" s="587"/>
      <c r="I163" s="587"/>
      <c r="J163" s="587"/>
      <c r="K163" s="587"/>
      <c r="L163" s="587"/>
      <c r="M163" s="461"/>
      <c r="AA163" s="61" t="s">
        <v>4</v>
      </c>
    </row>
    <row r="164" spans="1:27">
      <c r="A164" s="462"/>
      <c r="B164" s="587"/>
      <c r="C164" s="587"/>
      <c r="D164" s="587"/>
      <c r="E164" s="587"/>
      <c r="F164" s="587"/>
      <c r="G164" s="587"/>
      <c r="H164" s="587"/>
      <c r="I164" s="587"/>
      <c r="J164" s="587"/>
      <c r="K164" s="587"/>
      <c r="L164" s="587"/>
      <c r="M164" s="461"/>
    </row>
    <row r="165" spans="1:27">
      <c r="A165" s="462"/>
      <c r="B165" s="587"/>
      <c r="C165" s="587"/>
      <c r="D165" s="587"/>
      <c r="E165" s="587"/>
      <c r="F165" s="587"/>
      <c r="G165" s="587"/>
      <c r="H165" s="587"/>
      <c r="I165" s="587"/>
      <c r="J165" s="587"/>
      <c r="K165" s="587"/>
      <c r="L165" s="587"/>
      <c r="M165" s="461"/>
    </row>
    <row r="166" spans="1:27">
      <c r="A166" s="462"/>
      <c r="B166" s="587"/>
      <c r="C166" s="587"/>
      <c r="D166" s="587"/>
      <c r="E166" s="587"/>
      <c r="F166" s="587"/>
      <c r="G166" s="587"/>
      <c r="H166" s="587"/>
      <c r="I166" s="587"/>
      <c r="J166" s="587"/>
      <c r="K166" s="587"/>
      <c r="L166" s="587"/>
      <c r="M166" s="461"/>
    </row>
    <row r="167" spans="1:27">
      <c r="A167" s="462"/>
      <c r="B167" s="587"/>
      <c r="C167" s="587"/>
      <c r="D167" s="587"/>
      <c r="E167" s="587"/>
      <c r="F167" s="587"/>
      <c r="G167" s="587"/>
      <c r="H167" s="587"/>
      <c r="I167" s="587"/>
      <c r="J167" s="587"/>
      <c r="K167" s="587"/>
      <c r="L167" s="587"/>
      <c r="M167" s="461"/>
    </row>
    <row r="168" spans="1:27">
      <c r="A168" s="462"/>
      <c r="B168" s="587"/>
      <c r="C168" s="587"/>
      <c r="D168" s="587"/>
      <c r="E168" s="587"/>
      <c r="F168" s="587"/>
      <c r="G168" s="587"/>
      <c r="H168" s="587"/>
      <c r="I168" s="587"/>
      <c r="J168" s="587"/>
      <c r="K168" s="587"/>
      <c r="L168" s="587"/>
      <c r="M168" s="461"/>
    </row>
    <row r="169" spans="1:27">
      <c r="A169" s="462"/>
      <c r="B169" s="587"/>
      <c r="C169" s="587"/>
      <c r="D169" s="587"/>
      <c r="E169" s="587"/>
      <c r="F169" s="587"/>
      <c r="G169" s="587"/>
      <c r="H169" s="587"/>
      <c r="I169" s="587"/>
      <c r="J169" s="587"/>
      <c r="K169" s="587"/>
      <c r="L169" s="587"/>
      <c r="M169" s="461"/>
    </row>
    <row r="170" spans="1:27">
      <c r="A170" s="462"/>
      <c r="B170" s="587"/>
      <c r="C170" s="587"/>
      <c r="D170" s="587"/>
      <c r="E170" s="587"/>
      <c r="F170" s="587"/>
      <c r="G170" s="587"/>
      <c r="H170" s="587"/>
      <c r="I170" s="587"/>
      <c r="J170" s="587"/>
      <c r="K170" s="587"/>
      <c r="L170" s="587"/>
      <c r="M170" s="461"/>
    </row>
    <row r="171" spans="1:27">
      <c r="A171" s="462"/>
      <c r="B171" s="587"/>
      <c r="C171" s="587"/>
      <c r="D171" s="587"/>
      <c r="E171" s="587"/>
      <c r="F171" s="587"/>
      <c r="G171" s="587"/>
      <c r="H171" s="587"/>
      <c r="I171" s="587"/>
      <c r="J171" s="587"/>
      <c r="K171" s="587"/>
      <c r="L171" s="587"/>
      <c r="M171" s="461"/>
    </row>
    <row r="172" spans="1:27">
      <c r="A172" s="462"/>
      <c r="B172" s="587"/>
      <c r="C172" s="587"/>
      <c r="D172" s="587"/>
      <c r="E172" s="587"/>
      <c r="F172" s="587"/>
      <c r="G172" s="587"/>
      <c r="H172" s="587"/>
      <c r="I172" s="587"/>
      <c r="J172" s="587"/>
      <c r="K172" s="587"/>
      <c r="L172" s="587"/>
      <c r="M172" s="461"/>
    </row>
    <row r="173" spans="1:27">
      <c r="A173" s="462"/>
      <c r="B173" s="587"/>
      <c r="C173" s="587"/>
      <c r="D173" s="587"/>
      <c r="E173" s="587"/>
      <c r="F173" s="587"/>
      <c r="G173" s="587"/>
      <c r="H173" s="587"/>
      <c r="I173" s="587"/>
      <c r="J173" s="587"/>
      <c r="K173" s="587"/>
      <c r="L173" s="587"/>
      <c r="M173" s="461"/>
    </row>
    <row r="174" spans="1:27">
      <c r="A174" s="462"/>
      <c r="B174" s="587"/>
      <c r="C174" s="587"/>
      <c r="D174" s="587"/>
      <c r="E174" s="587"/>
      <c r="F174" s="587"/>
      <c r="G174" s="587"/>
      <c r="H174" s="587"/>
      <c r="I174" s="587"/>
      <c r="J174" s="587"/>
      <c r="K174" s="587"/>
      <c r="L174" s="587"/>
      <c r="M174" s="461"/>
    </row>
    <row r="175" spans="1:27">
      <c r="A175" s="462"/>
      <c r="B175" s="587"/>
      <c r="C175" s="587"/>
      <c r="D175" s="587"/>
      <c r="E175" s="587"/>
      <c r="F175" s="587"/>
      <c r="G175" s="587"/>
      <c r="H175" s="587"/>
      <c r="I175" s="587"/>
      <c r="J175" s="587"/>
      <c r="K175" s="587"/>
      <c r="L175" s="587"/>
      <c r="M175" s="461"/>
    </row>
    <row r="176" spans="1:27">
      <c r="A176" s="462"/>
      <c r="B176" s="587"/>
      <c r="C176" s="587"/>
      <c r="D176" s="587"/>
      <c r="E176" s="587"/>
      <c r="F176" s="587"/>
      <c r="G176" s="587"/>
      <c r="H176" s="587"/>
      <c r="I176" s="587"/>
      <c r="J176" s="587"/>
      <c r="K176" s="587"/>
      <c r="L176" s="587"/>
      <c r="M176" s="461"/>
    </row>
    <row r="177" spans="1:13">
      <c r="A177" s="462"/>
      <c r="B177" s="587"/>
      <c r="C177" s="587"/>
      <c r="D177" s="587"/>
      <c r="E177" s="587"/>
      <c r="F177" s="587"/>
      <c r="G177" s="587"/>
      <c r="H177" s="587"/>
      <c r="I177" s="587"/>
      <c r="J177" s="587"/>
      <c r="K177" s="587"/>
      <c r="L177" s="587"/>
      <c r="M177" s="461"/>
    </row>
    <row r="178" spans="1:13">
      <c r="A178" s="462"/>
      <c r="B178" s="587"/>
      <c r="C178" s="587"/>
      <c r="D178" s="587"/>
      <c r="E178" s="587"/>
      <c r="F178" s="587"/>
      <c r="G178" s="587"/>
      <c r="H178" s="587"/>
      <c r="I178" s="587"/>
      <c r="J178" s="587"/>
      <c r="K178" s="587"/>
      <c r="L178" s="587"/>
      <c r="M178" s="461"/>
    </row>
    <row r="179" spans="1:13">
      <c r="A179" s="462"/>
      <c r="B179" s="587"/>
      <c r="C179" s="587"/>
      <c r="D179" s="587"/>
      <c r="E179" s="587"/>
      <c r="F179" s="587"/>
      <c r="G179" s="587"/>
      <c r="H179" s="587"/>
      <c r="I179" s="587"/>
      <c r="J179" s="587"/>
      <c r="K179" s="587"/>
      <c r="L179" s="587"/>
      <c r="M179" s="461"/>
    </row>
    <row r="180" spans="1:13">
      <c r="A180" s="462"/>
      <c r="B180" s="587"/>
      <c r="C180" s="587"/>
      <c r="D180" s="587"/>
      <c r="E180" s="587"/>
      <c r="F180" s="587"/>
      <c r="G180" s="587"/>
      <c r="H180" s="587"/>
      <c r="I180" s="587"/>
      <c r="J180" s="587"/>
      <c r="K180" s="587"/>
      <c r="L180" s="587"/>
      <c r="M180" s="461"/>
    </row>
    <row r="181" spans="1:13">
      <c r="A181" s="462"/>
      <c r="B181" s="587"/>
      <c r="C181" s="587"/>
      <c r="D181" s="587"/>
      <c r="E181" s="587"/>
      <c r="F181" s="587"/>
      <c r="G181" s="587"/>
      <c r="H181" s="587"/>
      <c r="I181" s="587"/>
      <c r="J181" s="587"/>
      <c r="K181" s="587"/>
      <c r="L181" s="587"/>
      <c r="M181" s="461"/>
    </row>
    <row r="182" spans="1:13">
      <c r="A182" s="462"/>
      <c r="B182" s="587"/>
      <c r="C182" s="587"/>
      <c r="D182" s="587"/>
      <c r="E182" s="587"/>
      <c r="F182" s="587"/>
      <c r="G182" s="587"/>
      <c r="H182" s="587"/>
      <c r="I182" s="587"/>
      <c r="J182" s="587"/>
      <c r="K182" s="587"/>
      <c r="L182" s="587"/>
      <c r="M182" s="461"/>
    </row>
    <row r="183" spans="1:13">
      <c r="A183" s="462"/>
      <c r="B183" s="587"/>
      <c r="C183" s="587"/>
      <c r="D183" s="587"/>
      <c r="E183" s="587"/>
      <c r="F183" s="587"/>
      <c r="G183" s="587"/>
      <c r="H183" s="587"/>
      <c r="I183" s="587"/>
      <c r="J183" s="587"/>
      <c r="K183" s="587"/>
      <c r="L183" s="587"/>
      <c r="M183" s="461"/>
    </row>
    <row r="184" spans="1:13">
      <c r="A184" s="462"/>
      <c r="B184" s="587"/>
      <c r="C184" s="587"/>
      <c r="D184" s="587"/>
      <c r="E184" s="587"/>
      <c r="F184" s="587"/>
      <c r="G184" s="587"/>
      <c r="H184" s="587"/>
      <c r="I184" s="587"/>
      <c r="J184" s="587"/>
      <c r="K184" s="587"/>
      <c r="L184" s="587"/>
      <c r="M184" s="461"/>
    </row>
    <row r="185" spans="1:13">
      <c r="A185" s="462"/>
      <c r="B185" s="587"/>
      <c r="C185" s="587"/>
      <c r="D185" s="587"/>
      <c r="E185" s="587"/>
      <c r="F185" s="587"/>
      <c r="G185" s="587"/>
      <c r="H185" s="587"/>
      <c r="I185" s="587"/>
      <c r="J185" s="587"/>
      <c r="K185" s="587"/>
      <c r="L185" s="587"/>
      <c r="M185" s="461"/>
    </row>
    <row r="186" spans="1:13">
      <c r="A186" s="462"/>
      <c r="B186" s="587"/>
      <c r="C186" s="587"/>
      <c r="D186" s="587"/>
      <c r="E186" s="587"/>
      <c r="F186" s="587"/>
      <c r="G186" s="587"/>
      <c r="H186" s="587"/>
      <c r="I186" s="587"/>
      <c r="J186" s="587"/>
      <c r="K186" s="587"/>
      <c r="L186" s="587"/>
      <c r="M186" s="461"/>
    </row>
    <row r="187" spans="1:13">
      <c r="A187" s="462"/>
      <c r="B187" s="587"/>
      <c r="C187" s="587"/>
      <c r="D187" s="587"/>
      <c r="E187" s="587"/>
      <c r="F187" s="587"/>
      <c r="G187" s="587"/>
      <c r="H187" s="587"/>
      <c r="I187" s="587"/>
      <c r="J187" s="587"/>
      <c r="K187" s="587"/>
      <c r="L187" s="587"/>
      <c r="M187" s="461"/>
    </row>
    <row r="188" spans="1:13">
      <c r="A188" s="462"/>
      <c r="B188" s="587"/>
      <c r="C188" s="587"/>
      <c r="D188" s="587"/>
      <c r="E188" s="587"/>
      <c r="F188" s="587"/>
      <c r="G188" s="587"/>
      <c r="H188" s="587"/>
      <c r="I188" s="587"/>
      <c r="J188" s="587"/>
      <c r="K188" s="587"/>
      <c r="L188" s="587"/>
      <c r="M188" s="461"/>
    </row>
    <row r="189" spans="1:13">
      <c r="A189" s="462"/>
      <c r="B189" s="587"/>
      <c r="C189" s="587"/>
      <c r="D189" s="587"/>
      <c r="E189" s="587"/>
      <c r="F189" s="587"/>
      <c r="G189" s="587"/>
      <c r="H189" s="587"/>
      <c r="I189" s="587"/>
      <c r="J189" s="587"/>
      <c r="K189" s="587"/>
      <c r="L189" s="587"/>
      <c r="M189" s="461"/>
    </row>
    <row r="190" spans="1:13">
      <c r="A190" s="462"/>
      <c r="B190" s="587"/>
      <c r="C190" s="587"/>
      <c r="D190" s="587"/>
      <c r="E190" s="587"/>
      <c r="F190" s="587"/>
      <c r="G190" s="587"/>
      <c r="H190" s="587"/>
      <c r="I190" s="587"/>
      <c r="J190" s="587"/>
      <c r="K190" s="587"/>
      <c r="L190" s="587"/>
      <c r="M190" s="461"/>
    </row>
    <row r="191" spans="1:13">
      <c r="A191" s="462"/>
      <c r="B191" s="587"/>
      <c r="C191" s="587"/>
      <c r="D191" s="587"/>
      <c r="E191" s="587"/>
      <c r="F191" s="587"/>
      <c r="G191" s="587"/>
      <c r="H191" s="587"/>
      <c r="I191" s="587"/>
      <c r="J191" s="587"/>
      <c r="K191" s="587"/>
      <c r="L191" s="587"/>
      <c r="M191" s="461"/>
    </row>
    <row r="192" spans="1:13">
      <c r="A192" s="462"/>
      <c r="B192" s="587"/>
      <c r="C192" s="587"/>
      <c r="D192" s="587"/>
      <c r="E192" s="587"/>
      <c r="F192" s="587"/>
      <c r="G192" s="587"/>
      <c r="H192" s="587"/>
      <c r="I192" s="587"/>
      <c r="J192" s="587"/>
      <c r="K192" s="587"/>
      <c r="L192" s="587"/>
      <c r="M192" s="461"/>
    </row>
    <row r="193" spans="1:29">
      <c r="A193" s="462"/>
      <c r="B193" s="587"/>
      <c r="C193" s="587"/>
      <c r="D193" s="587"/>
      <c r="E193" s="587"/>
      <c r="F193" s="587"/>
      <c r="G193" s="587"/>
      <c r="H193" s="587"/>
      <c r="I193" s="587"/>
      <c r="J193" s="587"/>
      <c r="K193" s="587"/>
      <c r="L193" s="587"/>
      <c r="M193" s="461"/>
    </row>
    <row r="194" spans="1:29">
      <c r="A194" s="462"/>
      <c r="B194" s="587"/>
      <c r="C194" s="587"/>
      <c r="D194" s="587"/>
      <c r="E194" s="587"/>
      <c r="F194" s="587"/>
      <c r="G194" s="587"/>
      <c r="H194" s="587"/>
      <c r="I194" s="587"/>
      <c r="J194" s="587"/>
      <c r="K194" s="587"/>
      <c r="L194" s="587"/>
      <c r="M194" s="461"/>
    </row>
    <row r="195" spans="1:29">
      <c r="A195" s="462"/>
      <c r="B195" s="587"/>
      <c r="C195" s="587"/>
      <c r="D195" s="587"/>
      <c r="E195" s="587"/>
      <c r="F195" s="587"/>
      <c r="G195" s="587"/>
      <c r="H195" s="587"/>
      <c r="I195" s="587"/>
      <c r="J195" s="587"/>
      <c r="K195" s="587"/>
      <c r="L195" s="587"/>
      <c r="M195" s="461"/>
    </row>
    <row r="196" spans="1:29">
      <c r="A196" s="462"/>
      <c r="B196" s="587"/>
      <c r="C196" s="587"/>
      <c r="D196" s="587"/>
      <c r="E196" s="587"/>
      <c r="F196" s="587"/>
      <c r="G196" s="587"/>
      <c r="H196" s="587"/>
      <c r="I196" s="587"/>
      <c r="J196" s="587"/>
      <c r="K196" s="587"/>
      <c r="L196" s="587"/>
      <c r="M196" s="461"/>
    </row>
    <row r="197" spans="1:29">
      <c r="A197" s="462"/>
      <c r="B197" s="587"/>
      <c r="C197" s="587"/>
      <c r="D197" s="587"/>
      <c r="E197" s="587"/>
      <c r="F197" s="587"/>
      <c r="G197" s="587"/>
      <c r="H197" s="587"/>
      <c r="I197" s="587"/>
      <c r="J197" s="587"/>
      <c r="K197" s="587"/>
      <c r="L197" s="587"/>
      <c r="M197" s="461"/>
    </row>
    <row r="198" spans="1:29">
      <c r="A198" s="462"/>
      <c r="B198" s="587"/>
      <c r="C198" s="587"/>
      <c r="D198" s="587"/>
      <c r="E198" s="587"/>
      <c r="F198" s="587"/>
      <c r="G198" s="587"/>
      <c r="H198" s="587"/>
      <c r="I198" s="587"/>
      <c r="J198" s="587"/>
      <c r="K198" s="587"/>
      <c r="L198" s="587"/>
      <c r="M198" s="461"/>
    </row>
    <row r="199" spans="1:29">
      <c r="A199" s="462"/>
      <c r="B199" s="587"/>
      <c r="C199" s="587"/>
      <c r="D199" s="587"/>
      <c r="E199" s="587"/>
      <c r="F199" s="587"/>
      <c r="G199" s="587"/>
      <c r="H199" s="587"/>
      <c r="I199" s="587"/>
      <c r="J199" s="587"/>
      <c r="K199" s="587"/>
      <c r="L199" s="587"/>
      <c r="M199" s="461"/>
      <c r="AC199" s="61" t="s">
        <v>299</v>
      </c>
    </row>
    <row r="200" spans="1:29">
      <c r="A200" s="462"/>
      <c r="B200" s="587"/>
      <c r="C200" s="587"/>
      <c r="D200" s="587"/>
      <c r="E200" s="587"/>
      <c r="F200" s="587"/>
      <c r="G200" s="587"/>
      <c r="H200" s="587"/>
      <c r="I200" s="587"/>
      <c r="J200" s="587"/>
      <c r="K200" s="587"/>
      <c r="L200" s="587"/>
      <c r="M200" s="461"/>
    </row>
    <row r="201" spans="1:29">
      <c r="A201" s="462"/>
      <c r="B201" s="587"/>
      <c r="C201" s="587"/>
      <c r="D201" s="587"/>
      <c r="E201" s="587"/>
      <c r="F201" s="587"/>
      <c r="G201" s="587"/>
      <c r="H201" s="587"/>
      <c r="I201" s="587"/>
      <c r="J201" s="587"/>
      <c r="K201" s="587"/>
      <c r="L201" s="587"/>
      <c r="M201" s="461"/>
    </row>
    <row r="202" spans="1:29">
      <c r="A202" s="462"/>
      <c r="B202" s="587"/>
      <c r="C202" s="587"/>
      <c r="D202" s="587"/>
      <c r="E202" s="587"/>
      <c r="F202" s="587"/>
      <c r="G202" s="587"/>
      <c r="H202" s="587"/>
      <c r="I202" s="587"/>
      <c r="J202" s="587"/>
      <c r="K202" s="587"/>
      <c r="L202" s="587"/>
      <c r="M202" s="461"/>
    </row>
    <row r="203" spans="1:29">
      <c r="A203" s="462"/>
      <c r="B203" s="587"/>
      <c r="C203" s="587"/>
      <c r="D203" s="587"/>
      <c r="E203" s="587"/>
      <c r="F203" s="587"/>
      <c r="G203" s="587"/>
      <c r="H203" s="587"/>
      <c r="I203" s="587"/>
      <c r="J203" s="587"/>
      <c r="K203" s="587"/>
      <c r="L203" s="587"/>
      <c r="M203" s="461"/>
    </row>
    <row r="204" spans="1:29">
      <c r="A204" s="462"/>
      <c r="B204" s="587"/>
      <c r="C204" s="587"/>
      <c r="D204" s="587"/>
      <c r="E204" s="587"/>
      <c r="F204" s="587"/>
      <c r="G204" s="587"/>
      <c r="H204" s="587"/>
      <c r="I204" s="587"/>
      <c r="J204" s="587"/>
      <c r="K204" s="587"/>
      <c r="L204" s="587"/>
      <c r="M204" s="461"/>
    </row>
    <row r="205" spans="1:29">
      <c r="A205" s="462"/>
      <c r="B205" s="587"/>
      <c r="C205" s="587"/>
      <c r="D205" s="587"/>
      <c r="E205" s="587"/>
      <c r="F205" s="587"/>
      <c r="G205" s="587"/>
      <c r="H205" s="587"/>
      <c r="I205" s="587"/>
      <c r="J205" s="587"/>
      <c r="K205" s="587"/>
      <c r="L205" s="587"/>
      <c r="M205" s="461"/>
    </row>
    <row r="206" spans="1:29">
      <c r="A206" s="462"/>
      <c r="B206" s="587"/>
      <c r="C206" s="587"/>
      <c r="D206" s="587"/>
      <c r="E206" s="587"/>
      <c r="F206" s="587"/>
      <c r="G206" s="587"/>
      <c r="H206" s="587"/>
      <c r="I206" s="587"/>
      <c r="J206" s="587"/>
      <c r="K206" s="587"/>
      <c r="L206" s="587"/>
      <c r="M206" s="461"/>
    </row>
    <row r="207" spans="1:29">
      <c r="A207" s="462"/>
      <c r="B207" s="587"/>
      <c r="C207" s="587"/>
      <c r="D207" s="587"/>
      <c r="E207" s="587"/>
      <c r="F207" s="587"/>
      <c r="G207" s="587"/>
      <c r="H207" s="587"/>
      <c r="I207" s="587"/>
      <c r="J207" s="587"/>
      <c r="K207" s="587"/>
      <c r="L207" s="587"/>
      <c r="M207" s="461"/>
    </row>
    <row r="208" spans="1:29">
      <c r="A208" s="462"/>
      <c r="B208" s="587"/>
      <c r="C208" s="587"/>
      <c r="D208" s="587"/>
      <c r="E208" s="587"/>
      <c r="F208" s="587"/>
      <c r="G208" s="587"/>
      <c r="H208" s="587"/>
      <c r="I208" s="587"/>
      <c r="J208" s="587"/>
      <c r="K208" s="587"/>
      <c r="L208" s="587"/>
      <c r="M208" s="461"/>
    </row>
    <row r="209" spans="1:13">
      <c r="A209" s="462"/>
      <c r="B209" s="587"/>
      <c r="C209" s="587"/>
      <c r="D209" s="587"/>
      <c r="E209" s="587"/>
      <c r="F209" s="587"/>
      <c r="G209" s="587"/>
      <c r="H209" s="587"/>
      <c r="I209" s="587"/>
      <c r="J209" s="587"/>
      <c r="K209" s="587"/>
      <c r="L209" s="587"/>
      <c r="M209" s="461"/>
    </row>
    <row r="210" spans="1:13">
      <c r="A210" s="462"/>
      <c r="B210" s="587"/>
      <c r="C210" s="587"/>
      <c r="D210" s="587"/>
      <c r="E210" s="587"/>
      <c r="F210" s="587"/>
      <c r="G210" s="587"/>
      <c r="H210" s="587"/>
      <c r="I210" s="587"/>
      <c r="J210" s="587"/>
      <c r="K210" s="587"/>
      <c r="L210" s="587"/>
      <c r="M210" s="461"/>
    </row>
    <row r="211" spans="1:13">
      <c r="A211" s="462"/>
      <c r="B211" s="587"/>
      <c r="C211" s="587"/>
      <c r="D211" s="587"/>
      <c r="E211" s="587"/>
      <c r="F211" s="587"/>
      <c r="G211" s="587"/>
      <c r="H211" s="587"/>
      <c r="I211" s="587"/>
      <c r="J211" s="587"/>
      <c r="K211" s="587"/>
      <c r="L211" s="587"/>
      <c r="M211" s="461"/>
    </row>
    <row r="212" spans="1:13">
      <c r="A212" s="462"/>
      <c r="B212" s="587"/>
      <c r="C212" s="587"/>
      <c r="D212" s="587"/>
      <c r="E212" s="587"/>
      <c r="F212" s="587"/>
      <c r="G212" s="587"/>
      <c r="H212" s="587"/>
      <c r="I212" s="587"/>
      <c r="J212" s="587"/>
      <c r="K212" s="587"/>
      <c r="L212" s="587"/>
      <c r="M212" s="461"/>
    </row>
    <row r="213" spans="1:13">
      <c r="A213" s="462"/>
      <c r="B213" s="587"/>
      <c r="C213" s="587"/>
      <c r="D213" s="587"/>
      <c r="E213" s="587"/>
      <c r="F213" s="587"/>
      <c r="G213" s="587"/>
      <c r="H213" s="587"/>
      <c r="I213" s="587"/>
      <c r="J213" s="587"/>
      <c r="K213" s="587"/>
      <c r="L213" s="587"/>
      <c r="M213" s="461"/>
    </row>
    <row r="214" spans="1:13">
      <c r="A214" s="462"/>
      <c r="B214" s="587"/>
      <c r="C214" s="587"/>
      <c r="D214" s="587"/>
      <c r="E214" s="587"/>
      <c r="F214" s="587"/>
      <c r="G214" s="587"/>
      <c r="H214" s="587"/>
      <c r="I214" s="587"/>
      <c r="J214" s="587"/>
      <c r="K214" s="587"/>
      <c r="L214" s="587"/>
      <c r="M214" s="461"/>
    </row>
    <row r="215" spans="1:13">
      <c r="A215" s="462"/>
      <c r="B215" s="587"/>
      <c r="C215" s="587"/>
      <c r="D215" s="587"/>
      <c r="E215" s="587"/>
      <c r="F215" s="587"/>
      <c r="G215" s="587"/>
      <c r="H215" s="587"/>
      <c r="I215" s="587"/>
      <c r="J215" s="587"/>
      <c r="K215" s="587"/>
      <c r="L215" s="587"/>
      <c r="M215" s="461"/>
    </row>
    <row r="216" spans="1:13">
      <c r="A216" s="462"/>
      <c r="B216" s="587"/>
      <c r="C216" s="587"/>
      <c r="D216" s="587"/>
      <c r="E216" s="587"/>
      <c r="F216" s="587"/>
      <c r="G216" s="587"/>
      <c r="H216" s="587"/>
      <c r="I216" s="587"/>
      <c r="J216" s="587"/>
      <c r="K216" s="587"/>
      <c r="L216" s="587"/>
      <c r="M216" s="461"/>
    </row>
    <row r="217" spans="1:13">
      <c r="A217" s="462"/>
      <c r="B217" s="587"/>
      <c r="C217" s="587"/>
      <c r="D217" s="587"/>
      <c r="E217" s="587"/>
      <c r="F217" s="587"/>
      <c r="G217" s="587"/>
      <c r="H217" s="587"/>
      <c r="I217" s="587"/>
      <c r="J217" s="587"/>
      <c r="K217" s="587"/>
      <c r="L217" s="587"/>
      <c r="M217" s="461"/>
    </row>
    <row r="218" spans="1:13">
      <c r="A218" s="462"/>
      <c r="B218" s="587"/>
      <c r="C218" s="587"/>
      <c r="D218" s="587"/>
      <c r="E218" s="587"/>
      <c r="F218" s="587"/>
      <c r="G218" s="587"/>
      <c r="H218" s="587"/>
      <c r="I218" s="587"/>
      <c r="J218" s="587"/>
      <c r="K218" s="587"/>
      <c r="L218" s="587"/>
      <c r="M218" s="461"/>
    </row>
    <row r="219" spans="1:13">
      <c r="A219" s="462"/>
      <c r="B219" s="587"/>
      <c r="C219" s="587"/>
      <c r="D219" s="587"/>
      <c r="E219" s="587"/>
      <c r="F219" s="587"/>
      <c r="G219" s="587"/>
      <c r="H219" s="587"/>
      <c r="I219" s="587"/>
      <c r="J219" s="587"/>
      <c r="K219" s="587"/>
      <c r="L219" s="587"/>
      <c r="M219" s="461"/>
    </row>
    <row r="220" spans="1:13">
      <c r="A220" s="462"/>
      <c r="B220" s="587"/>
      <c r="C220" s="587"/>
      <c r="D220" s="587"/>
      <c r="E220" s="587"/>
      <c r="F220" s="587"/>
      <c r="G220" s="587"/>
      <c r="H220" s="587"/>
      <c r="I220" s="587"/>
      <c r="J220" s="587"/>
      <c r="K220" s="587"/>
      <c r="L220" s="587"/>
      <c r="M220" s="461"/>
    </row>
    <row r="221" spans="1:13">
      <c r="A221" s="462"/>
      <c r="B221" s="587"/>
      <c r="C221" s="587"/>
      <c r="D221" s="587"/>
      <c r="E221" s="587"/>
      <c r="F221" s="587"/>
      <c r="G221" s="587"/>
      <c r="H221" s="587"/>
      <c r="I221" s="587"/>
      <c r="J221" s="587"/>
      <c r="K221" s="587"/>
      <c r="L221" s="587"/>
      <c r="M221" s="461"/>
    </row>
    <row r="222" spans="1:13">
      <c r="A222" s="462"/>
      <c r="B222" s="587"/>
      <c r="C222" s="587"/>
      <c r="D222" s="587"/>
      <c r="E222" s="587"/>
      <c r="F222" s="587"/>
      <c r="G222" s="587"/>
      <c r="H222" s="587"/>
      <c r="I222" s="587"/>
      <c r="J222" s="587"/>
      <c r="K222" s="587"/>
      <c r="L222" s="587"/>
      <c r="M222" s="461"/>
    </row>
    <row r="223" spans="1:13">
      <c r="A223" s="462"/>
      <c r="B223" s="587"/>
      <c r="C223" s="587"/>
      <c r="D223" s="587"/>
      <c r="E223" s="587"/>
      <c r="F223" s="587"/>
      <c r="G223" s="587"/>
      <c r="H223" s="587"/>
      <c r="I223" s="587"/>
      <c r="J223" s="587"/>
      <c r="K223" s="587"/>
      <c r="L223" s="587"/>
      <c r="M223" s="461"/>
    </row>
    <row r="224" spans="1:13">
      <c r="A224" s="462"/>
      <c r="B224" s="587"/>
      <c r="C224" s="587"/>
      <c r="D224" s="587"/>
      <c r="E224" s="587"/>
      <c r="F224" s="587"/>
      <c r="G224" s="587"/>
      <c r="H224" s="587"/>
      <c r="I224" s="587"/>
      <c r="J224" s="587"/>
      <c r="K224" s="587"/>
      <c r="L224" s="587"/>
      <c r="M224" s="461"/>
    </row>
    <row r="225" spans="1:13">
      <c r="A225" s="462"/>
      <c r="B225" s="587"/>
      <c r="C225" s="587"/>
      <c r="D225" s="587"/>
      <c r="E225" s="587"/>
      <c r="F225" s="587"/>
      <c r="G225" s="587"/>
      <c r="H225" s="587"/>
      <c r="I225" s="587"/>
      <c r="J225" s="587"/>
      <c r="K225" s="587"/>
      <c r="L225" s="587"/>
      <c r="M225" s="461"/>
    </row>
    <row r="226" spans="1:13">
      <c r="A226" s="462"/>
      <c r="B226" s="587"/>
      <c r="C226" s="587"/>
      <c r="D226" s="587"/>
      <c r="E226" s="587"/>
      <c r="F226" s="587"/>
      <c r="G226" s="587"/>
      <c r="H226" s="587"/>
      <c r="I226" s="587"/>
      <c r="J226" s="587"/>
      <c r="K226" s="587"/>
      <c r="L226" s="587"/>
      <c r="M226" s="461"/>
    </row>
    <row r="227" spans="1:13">
      <c r="A227" s="462"/>
      <c r="B227" s="587"/>
      <c r="C227" s="587"/>
      <c r="D227" s="587"/>
      <c r="E227" s="587"/>
      <c r="F227" s="587"/>
      <c r="G227" s="587"/>
      <c r="H227" s="587"/>
      <c r="I227" s="587"/>
      <c r="J227" s="587"/>
      <c r="K227" s="587"/>
      <c r="L227" s="587"/>
      <c r="M227" s="461"/>
    </row>
    <row r="228" spans="1:13">
      <c r="A228" s="462"/>
      <c r="B228" s="587"/>
      <c r="C228" s="587"/>
      <c r="D228" s="587"/>
      <c r="E228" s="587"/>
      <c r="F228" s="587"/>
      <c r="G228" s="587"/>
      <c r="H228" s="587"/>
      <c r="I228" s="587"/>
      <c r="J228" s="587"/>
      <c r="K228" s="587"/>
      <c r="L228" s="587"/>
      <c r="M228" s="461"/>
    </row>
    <row r="229" spans="1:13">
      <c r="A229" s="462"/>
      <c r="B229" s="587"/>
      <c r="C229" s="587"/>
      <c r="D229" s="587"/>
      <c r="E229" s="587"/>
      <c r="F229" s="587"/>
      <c r="G229" s="587"/>
      <c r="H229" s="587"/>
      <c r="I229" s="587"/>
      <c r="J229" s="587"/>
      <c r="K229" s="587"/>
      <c r="L229" s="587"/>
      <c r="M229" s="461"/>
    </row>
    <row r="230" spans="1:13">
      <c r="A230" s="462"/>
      <c r="B230" s="587"/>
      <c r="C230" s="587"/>
      <c r="D230" s="587"/>
      <c r="E230" s="587"/>
      <c r="F230" s="587"/>
      <c r="G230" s="587"/>
      <c r="H230" s="587"/>
      <c r="I230" s="587"/>
      <c r="J230" s="587"/>
      <c r="K230" s="587"/>
      <c r="L230" s="587"/>
      <c r="M230" s="461"/>
    </row>
    <row r="231" spans="1:13">
      <c r="A231" s="462"/>
      <c r="B231" s="587"/>
      <c r="C231" s="587"/>
      <c r="D231" s="587"/>
      <c r="E231" s="587"/>
      <c r="F231" s="587"/>
      <c r="G231" s="587"/>
      <c r="H231" s="587"/>
      <c r="I231" s="587"/>
      <c r="J231" s="587"/>
      <c r="K231" s="587"/>
      <c r="L231" s="587"/>
      <c r="M231" s="461"/>
    </row>
    <row r="232" spans="1:13">
      <c r="A232" s="462"/>
      <c r="B232" s="587"/>
      <c r="C232" s="587"/>
      <c r="D232" s="587"/>
      <c r="E232" s="587"/>
      <c r="F232" s="587"/>
      <c r="G232" s="587"/>
      <c r="H232" s="587"/>
      <c r="I232" s="587"/>
      <c r="J232" s="587"/>
      <c r="K232" s="587"/>
      <c r="L232" s="587"/>
      <c r="M232" s="461"/>
    </row>
    <row r="233" spans="1:13">
      <c r="A233" s="462"/>
      <c r="B233" s="587"/>
      <c r="C233" s="587"/>
      <c r="D233" s="587"/>
      <c r="E233" s="587"/>
      <c r="F233" s="587"/>
      <c r="G233" s="587"/>
      <c r="H233" s="587"/>
      <c r="I233" s="587"/>
      <c r="J233" s="587"/>
      <c r="K233" s="587"/>
      <c r="L233" s="587"/>
      <c r="M233" s="461"/>
    </row>
    <row r="234" spans="1:13">
      <c r="A234" s="462"/>
      <c r="B234" s="587"/>
      <c r="C234" s="587"/>
      <c r="D234" s="587"/>
      <c r="E234" s="587"/>
      <c r="F234" s="587"/>
      <c r="G234" s="587"/>
      <c r="H234" s="587"/>
      <c r="I234" s="587"/>
      <c r="J234" s="587"/>
      <c r="K234" s="587"/>
      <c r="L234" s="587"/>
      <c r="M234" s="461"/>
    </row>
    <row r="235" spans="1:13">
      <c r="A235" s="462"/>
      <c r="B235" s="587"/>
      <c r="C235" s="587"/>
      <c r="D235" s="587"/>
      <c r="E235" s="587"/>
      <c r="F235" s="587"/>
      <c r="G235" s="587"/>
      <c r="H235" s="587"/>
      <c r="I235" s="587"/>
      <c r="J235" s="587"/>
      <c r="K235" s="587"/>
      <c r="L235" s="587"/>
      <c r="M235" s="461"/>
    </row>
    <row r="236" spans="1:13">
      <c r="A236" s="462"/>
      <c r="B236" s="587"/>
      <c r="C236" s="587"/>
      <c r="D236" s="587"/>
      <c r="E236" s="587"/>
      <c r="F236" s="587"/>
      <c r="G236" s="587"/>
      <c r="H236" s="587"/>
      <c r="I236" s="587"/>
      <c r="J236" s="587"/>
      <c r="K236" s="587"/>
      <c r="L236" s="587"/>
      <c r="M236" s="461"/>
    </row>
    <row r="237" spans="1:13">
      <c r="A237" s="462"/>
      <c r="B237" s="587"/>
      <c r="C237" s="587"/>
      <c r="D237" s="587"/>
      <c r="E237" s="587"/>
      <c r="F237" s="587"/>
      <c r="G237" s="587"/>
      <c r="H237" s="587"/>
      <c r="I237" s="587"/>
      <c r="J237" s="587"/>
      <c r="K237" s="587"/>
      <c r="L237" s="587"/>
      <c r="M237" s="461"/>
    </row>
    <row r="238" spans="1:13">
      <c r="A238" s="462"/>
      <c r="B238" s="587"/>
      <c r="C238" s="587"/>
      <c r="D238" s="587"/>
      <c r="E238" s="587"/>
      <c r="F238" s="587"/>
      <c r="G238" s="587"/>
      <c r="H238" s="587"/>
      <c r="I238" s="587"/>
      <c r="J238" s="587"/>
      <c r="K238" s="587"/>
      <c r="L238" s="587"/>
      <c r="M238" s="461"/>
    </row>
    <row r="239" spans="1:13">
      <c r="A239" s="462"/>
      <c r="B239" s="587"/>
      <c r="C239" s="587"/>
      <c r="D239" s="587"/>
      <c r="E239" s="587"/>
      <c r="F239" s="587"/>
      <c r="G239" s="587"/>
      <c r="H239" s="587"/>
      <c r="I239" s="587"/>
      <c r="J239" s="587"/>
      <c r="K239" s="587"/>
      <c r="L239" s="587"/>
      <c r="M239" s="461"/>
    </row>
    <row r="240" spans="1:13">
      <c r="A240" s="462"/>
      <c r="B240" s="587"/>
      <c r="C240" s="587"/>
      <c r="D240" s="587"/>
      <c r="E240" s="587"/>
      <c r="F240" s="587"/>
      <c r="G240" s="587"/>
      <c r="H240" s="587"/>
      <c r="I240" s="587"/>
      <c r="J240" s="587"/>
      <c r="K240" s="587"/>
      <c r="L240" s="587"/>
      <c r="M240" s="461"/>
    </row>
    <row r="241" spans="1:13">
      <c r="A241" s="462"/>
      <c r="B241" s="587"/>
      <c r="C241" s="587"/>
      <c r="D241" s="587"/>
      <c r="E241" s="587"/>
      <c r="F241" s="587"/>
      <c r="G241" s="587"/>
      <c r="H241" s="587"/>
      <c r="I241" s="587"/>
      <c r="J241" s="587"/>
      <c r="K241" s="587"/>
      <c r="L241" s="587"/>
      <c r="M241" s="461"/>
    </row>
    <row r="242" spans="1:13">
      <c r="A242" s="462"/>
      <c r="B242" s="587"/>
      <c r="C242" s="587"/>
      <c r="D242" s="587"/>
      <c r="E242" s="587"/>
      <c r="F242" s="587"/>
      <c r="G242" s="587"/>
      <c r="H242" s="587"/>
      <c r="I242" s="587"/>
      <c r="J242" s="587"/>
      <c r="K242" s="587"/>
      <c r="L242" s="587"/>
      <c r="M242" s="461"/>
    </row>
    <row r="243" spans="1:13">
      <c r="A243" s="462"/>
      <c r="B243" s="587"/>
      <c r="C243" s="587"/>
      <c r="D243" s="587"/>
      <c r="E243" s="587"/>
      <c r="F243" s="587"/>
      <c r="G243" s="587"/>
      <c r="H243" s="587"/>
      <c r="I243" s="587"/>
      <c r="J243" s="587"/>
      <c r="K243" s="587"/>
      <c r="L243" s="587"/>
      <c r="M243" s="461"/>
    </row>
    <row r="244" spans="1:13">
      <c r="A244" s="462"/>
      <c r="B244" s="587"/>
      <c r="C244" s="587"/>
      <c r="D244" s="587"/>
      <c r="E244" s="587"/>
      <c r="F244" s="587"/>
      <c r="G244" s="587"/>
      <c r="H244" s="587"/>
      <c r="I244" s="587"/>
      <c r="J244" s="587"/>
      <c r="K244" s="587"/>
      <c r="L244" s="587"/>
      <c r="M244" s="461"/>
    </row>
    <row r="245" spans="1:13">
      <c r="A245" s="462"/>
      <c r="B245" s="587"/>
      <c r="C245" s="587"/>
      <c r="D245" s="587"/>
      <c r="E245" s="587"/>
      <c r="F245" s="587"/>
      <c r="G245" s="587"/>
      <c r="H245" s="587"/>
      <c r="I245" s="587"/>
      <c r="J245" s="587"/>
      <c r="K245" s="587"/>
      <c r="L245" s="587"/>
      <c r="M245" s="461"/>
    </row>
    <row r="246" spans="1:13">
      <c r="A246" s="462"/>
      <c r="B246" s="587"/>
      <c r="C246" s="587"/>
      <c r="D246" s="587"/>
      <c r="E246" s="587"/>
      <c r="F246" s="587"/>
      <c r="G246" s="587"/>
      <c r="H246" s="587"/>
      <c r="I246" s="587"/>
      <c r="J246" s="587"/>
      <c r="K246" s="587"/>
      <c r="L246" s="587"/>
      <c r="M246" s="461"/>
    </row>
    <row r="247" spans="1:13">
      <c r="A247" s="462"/>
      <c r="B247" s="587"/>
      <c r="C247" s="587"/>
      <c r="D247" s="587"/>
      <c r="E247" s="587"/>
      <c r="F247" s="587"/>
      <c r="G247" s="587"/>
      <c r="H247" s="587"/>
      <c r="I247" s="587"/>
      <c r="J247" s="587"/>
      <c r="K247" s="587"/>
      <c r="L247" s="587"/>
      <c r="M247" s="461"/>
    </row>
    <row r="248" spans="1:13">
      <c r="A248" s="462"/>
      <c r="B248" s="587"/>
      <c r="C248" s="587"/>
      <c r="D248" s="587"/>
      <c r="E248" s="587"/>
      <c r="F248" s="587"/>
      <c r="G248" s="587"/>
      <c r="H248" s="587"/>
      <c r="I248" s="587"/>
      <c r="J248" s="587"/>
      <c r="K248" s="587"/>
      <c r="L248" s="587"/>
      <c r="M248" s="461"/>
    </row>
    <row r="249" spans="1:13">
      <c r="A249" s="462"/>
      <c r="B249" s="587"/>
      <c r="C249" s="587"/>
      <c r="D249" s="587"/>
      <c r="E249" s="587"/>
      <c r="F249" s="587"/>
      <c r="G249" s="587"/>
      <c r="H249" s="587"/>
      <c r="I249" s="587"/>
      <c r="J249" s="587"/>
      <c r="K249" s="587"/>
      <c r="L249" s="587"/>
      <c r="M249" s="461"/>
    </row>
    <row r="250" spans="1:13">
      <c r="A250" s="462"/>
      <c r="B250" s="587"/>
      <c r="C250" s="587"/>
      <c r="D250" s="587"/>
      <c r="E250" s="587"/>
      <c r="F250" s="587"/>
      <c r="G250" s="587"/>
      <c r="H250" s="587"/>
      <c r="I250" s="587"/>
      <c r="J250" s="587"/>
      <c r="K250" s="587"/>
      <c r="L250" s="587"/>
      <c r="M250" s="461"/>
    </row>
    <row r="251" spans="1:13">
      <c r="A251" s="462"/>
      <c r="B251" s="587"/>
      <c r="C251" s="587"/>
      <c r="D251" s="587"/>
      <c r="E251" s="587"/>
      <c r="F251" s="587"/>
      <c r="G251" s="587"/>
      <c r="H251" s="587"/>
      <c r="I251" s="587"/>
      <c r="J251" s="587"/>
      <c r="K251" s="587"/>
      <c r="L251" s="587"/>
      <c r="M251" s="461"/>
    </row>
    <row r="252" spans="1:13">
      <c r="A252" s="462"/>
      <c r="B252" s="587"/>
      <c r="C252" s="587"/>
      <c r="D252" s="587"/>
      <c r="E252" s="587"/>
      <c r="F252" s="587"/>
      <c r="G252" s="587"/>
      <c r="H252" s="587"/>
      <c r="I252" s="587"/>
      <c r="J252" s="587"/>
      <c r="K252" s="587"/>
      <c r="L252" s="587"/>
      <c r="M252" s="461"/>
    </row>
    <row r="253" spans="1:13">
      <c r="A253" s="462"/>
      <c r="B253" s="587"/>
      <c r="C253" s="587"/>
      <c r="D253" s="587"/>
      <c r="E253" s="587"/>
      <c r="F253" s="587"/>
      <c r="G253" s="587"/>
      <c r="H253" s="587"/>
      <c r="I253" s="587"/>
      <c r="J253" s="587"/>
      <c r="K253" s="587"/>
      <c r="L253" s="587"/>
      <c r="M253" s="461"/>
    </row>
    <row r="254" spans="1:13">
      <c r="A254" s="462"/>
      <c r="B254" s="587"/>
      <c r="C254" s="587"/>
      <c r="D254" s="587"/>
      <c r="E254" s="587"/>
      <c r="F254" s="587"/>
      <c r="G254" s="587"/>
      <c r="H254" s="587"/>
      <c r="I254" s="587"/>
      <c r="J254" s="587"/>
      <c r="K254" s="587"/>
      <c r="L254" s="587"/>
      <c r="M254" s="461"/>
    </row>
    <row r="255" spans="1:13" ht="14" thickBot="1">
      <c r="A255" s="591"/>
      <c r="B255" s="592"/>
      <c r="C255" s="592"/>
      <c r="D255" s="592"/>
      <c r="E255" s="592"/>
      <c r="F255" s="592"/>
      <c r="G255" s="592"/>
      <c r="H255" s="592"/>
      <c r="I255" s="592"/>
      <c r="J255" s="592"/>
      <c r="K255" s="592"/>
      <c r="L255" s="592"/>
      <c r="M255" s="593"/>
    </row>
  </sheetData>
  <mergeCells count="6">
    <mergeCell ref="A59:M106"/>
    <mergeCell ref="K1:M1"/>
    <mergeCell ref="B5:C5"/>
    <mergeCell ref="F7:H7"/>
    <mergeCell ref="A9:M9"/>
    <mergeCell ref="A10:M10"/>
  </mergeCells>
  <printOptions horizontalCentered="1" verticalCentered="1"/>
  <pageMargins left="0.25" right="0.25" top="0.75" bottom="0.75" header="0.3" footer="0.3"/>
  <pageSetup scale="55" orientation="portrait" r:id="rId1"/>
  <headerFooter alignWithMargins="0">
    <oddFooter>&amp;R&amp;D&amp;T</oddFooter>
  </headerFooter>
  <rowBreaks count="4" manualBreakCount="4">
    <brk id="58" max="12" man="1"/>
    <brk id="115" max="12" man="1"/>
    <brk id="158" max="12" man="1"/>
    <brk id="199" max="12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75A572-7607-724F-B594-33C06FC62E7D}">
  <dimension ref="A1:V301"/>
  <sheetViews>
    <sheetView topLeftCell="A9" zoomScale="25" zoomScaleNormal="75" zoomScaleSheetLayoutView="80" zoomScalePageLayoutView="75" workbookViewId="0">
      <selection activeCell="A9" sqref="A9:M9"/>
    </sheetView>
  </sheetViews>
  <sheetFormatPr baseColWidth="10" defaultColWidth="8.83203125" defaultRowHeight="13"/>
  <cols>
    <col min="1" max="1" width="11.5" style="28" customWidth="1"/>
    <col min="2" max="2" width="11.83203125" style="28" customWidth="1"/>
    <col min="3" max="3" width="15.33203125" style="28" customWidth="1"/>
    <col min="4" max="4" width="6.33203125" style="28" customWidth="1"/>
    <col min="5" max="7" width="8.83203125" style="28"/>
    <col min="8" max="8" width="14.33203125" style="28" customWidth="1"/>
    <col min="9" max="12" width="8.83203125" style="28"/>
    <col min="13" max="13" width="20.5" style="28" customWidth="1"/>
    <col min="14" max="16384" width="8.83203125" style="28"/>
  </cols>
  <sheetData>
    <row r="1" spans="1:13" ht="32" customHeight="1">
      <c r="A1" s="36" t="s">
        <v>142</v>
      </c>
      <c r="B1" s="37"/>
      <c r="C1" s="37"/>
      <c r="D1" s="37"/>
      <c r="E1" s="37"/>
      <c r="F1" s="37"/>
      <c r="G1" s="37"/>
      <c r="H1" s="38"/>
      <c r="I1" s="38"/>
      <c r="J1" s="31"/>
      <c r="K1" s="502"/>
      <c r="L1" s="503"/>
      <c r="M1" s="504"/>
    </row>
    <row r="2" spans="1:13" s="27" customFormat="1" ht="32" customHeight="1">
      <c r="A2" s="39"/>
      <c r="D2" s="32"/>
      <c r="E2" s="32"/>
      <c r="F2" s="32"/>
      <c r="G2" s="32"/>
      <c r="H2" s="32"/>
      <c r="I2" s="32"/>
      <c r="J2" s="32"/>
      <c r="M2" s="40"/>
    </row>
    <row r="3" spans="1:13" s="27" customFormat="1" ht="17" customHeight="1">
      <c r="A3" s="39"/>
      <c r="D3" s="32"/>
      <c r="E3" s="32"/>
      <c r="F3" s="32"/>
      <c r="G3" s="32"/>
      <c r="H3" s="32"/>
      <c r="I3" s="32"/>
      <c r="J3" s="32"/>
      <c r="M3" s="40"/>
    </row>
    <row r="4" spans="1:13" s="27" customFormat="1" ht="17" customHeight="1">
      <c r="A4" s="39"/>
      <c r="D4" s="32"/>
      <c r="E4" s="32"/>
      <c r="F4" s="32"/>
      <c r="G4" s="32"/>
      <c r="H4" s="32"/>
      <c r="I4" s="32"/>
      <c r="J4" s="32"/>
      <c r="M4" s="40"/>
    </row>
    <row r="5" spans="1:13" s="27" customFormat="1" ht="17" customHeight="1">
      <c r="A5" s="126" t="s">
        <v>7</v>
      </c>
      <c r="B5" s="538">
        <f>'Style Summary'!B3:C3</f>
        <v>45896</v>
      </c>
      <c r="C5" s="538"/>
      <c r="D5" s="32"/>
      <c r="E5" s="22" t="s">
        <v>60</v>
      </c>
      <c r="F5" s="32" t="str">
        <f>'Style Summary'!F3</f>
        <v>DENIM</v>
      </c>
      <c r="G5" s="32"/>
      <c r="H5" s="32"/>
      <c r="I5" s="32"/>
      <c r="K5" s="41" t="str">
        <f>'Style Summary'!J3</f>
        <v>Pattern Maker:</v>
      </c>
      <c r="L5" s="32" t="str">
        <f>'Style Summary'!K3</f>
        <v>FCTY</v>
      </c>
      <c r="M5" s="40"/>
    </row>
    <row r="6" spans="1:13" s="27" customFormat="1" ht="17" customHeight="1">
      <c r="A6" s="127" t="s">
        <v>6</v>
      </c>
      <c r="B6" s="42" t="str">
        <f>'Style Summary'!B4</f>
        <v>426-4178-MEN</v>
      </c>
      <c r="C6" s="42"/>
      <c r="D6" s="42"/>
      <c r="E6" s="21" t="s">
        <v>45</v>
      </c>
      <c r="F6" s="42" t="str">
        <f>'Style Summary'!F4</f>
        <v>WALT DAD JEAN</v>
      </c>
      <c r="G6" s="42"/>
      <c r="H6" s="44"/>
      <c r="I6" s="44"/>
      <c r="J6" s="44"/>
      <c r="K6" s="43" t="s">
        <v>46</v>
      </c>
      <c r="L6" s="42" t="str">
        <f>'Style Summary'!K4</f>
        <v xml:space="preserve">MONICA </v>
      </c>
      <c r="M6" s="45"/>
    </row>
    <row r="7" spans="1:13" s="27" customFormat="1" ht="17" customHeight="1">
      <c r="A7" s="127" t="s">
        <v>1</v>
      </c>
      <c r="B7" s="32" t="str">
        <f>'Style Summary'!B5</f>
        <v>D1</v>
      </c>
      <c r="C7" s="32"/>
      <c r="D7" s="32"/>
      <c r="E7" s="22" t="s">
        <v>65</v>
      </c>
      <c r="F7" s="539" t="str">
        <f>'Style Summary'!F5</f>
        <v xml:space="preserve">TONY L. </v>
      </c>
      <c r="G7" s="539"/>
      <c r="H7" s="539"/>
      <c r="I7" s="32"/>
      <c r="J7" s="32"/>
      <c r="K7" s="41" t="s">
        <v>3</v>
      </c>
      <c r="L7" s="32" t="str">
        <f>'Style Summary'!K5</f>
        <v>70.00% ORG 30.00% PRCO</v>
      </c>
      <c r="M7" s="46"/>
    </row>
    <row r="8" spans="1:13" s="27" customFormat="1" ht="17" customHeight="1">
      <c r="A8" s="128" t="s">
        <v>0</v>
      </c>
      <c r="B8" s="47" t="str">
        <f>'Style Summary'!B6</f>
        <v>MENS PF26</v>
      </c>
      <c r="C8" s="47"/>
      <c r="D8" s="47"/>
      <c r="E8" s="23" t="s">
        <v>2</v>
      </c>
      <c r="F8" s="47" t="str">
        <f>'Style Summary'!F6</f>
        <v>TRIO</v>
      </c>
      <c r="G8" s="47"/>
      <c r="H8" s="47"/>
      <c r="I8" s="47"/>
      <c r="J8" s="47"/>
      <c r="K8" s="48" t="s">
        <v>8</v>
      </c>
      <c r="L8" s="47" t="str">
        <f>'Style Summary'!K6</f>
        <v>28 - 40</v>
      </c>
      <c r="M8" s="49"/>
    </row>
    <row r="9" spans="1:13" s="27" customFormat="1" ht="325" customHeight="1" thickBot="1">
      <c r="A9" s="540" t="s">
        <v>295</v>
      </c>
      <c r="B9" s="541"/>
      <c r="C9" s="541"/>
      <c r="D9" s="541"/>
      <c r="E9" s="541"/>
      <c r="F9" s="541"/>
      <c r="G9" s="541"/>
      <c r="H9" s="541"/>
      <c r="I9" s="541"/>
      <c r="J9" s="541"/>
      <c r="K9" s="541"/>
      <c r="L9" s="541"/>
      <c r="M9" s="542"/>
    </row>
    <row r="10" spans="1:13" s="27" customFormat="1" ht="17" customHeight="1" thickBot="1">
      <c r="A10" s="543" t="s">
        <v>294</v>
      </c>
      <c r="B10" s="544"/>
      <c r="C10" s="544"/>
      <c r="D10" s="544"/>
      <c r="E10" s="544"/>
      <c r="F10" s="544"/>
      <c r="G10" s="544"/>
      <c r="H10" s="544"/>
      <c r="I10" s="544"/>
      <c r="J10" s="544"/>
      <c r="K10" s="544"/>
      <c r="L10" s="544"/>
      <c r="M10" s="545"/>
    </row>
    <row r="11" spans="1:13" ht="16">
      <c r="A11" s="50"/>
      <c r="M11" s="51"/>
    </row>
    <row r="12" spans="1:13">
      <c r="A12" s="52"/>
      <c r="M12" s="51"/>
    </row>
    <row r="13" spans="1:13">
      <c r="A13" s="52"/>
      <c r="M13" s="51"/>
    </row>
    <row r="14" spans="1:13">
      <c r="A14" s="52"/>
      <c r="M14" s="51"/>
    </row>
    <row r="15" spans="1:13">
      <c r="A15" s="52"/>
      <c r="M15" s="51"/>
    </row>
    <row r="16" spans="1:13">
      <c r="A16" s="52"/>
      <c r="M16" s="51"/>
    </row>
    <row r="17" spans="1:13">
      <c r="A17" s="52"/>
      <c r="M17" s="51"/>
    </row>
    <row r="18" spans="1:13">
      <c r="A18" s="52"/>
      <c r="M18" s="51"/>
    </row>
    <row r="19" spans="1:13">
      <c r="A19" s="52"/>
      <c r="M19" s="51"/>
    </row>
    <row r="20" spans="1:13">
      <c r="A20" s="52"/>
      <c r="M20" s="51"/>
    </row>
    <row r="21" spans="1:13">
      <c r="A21" s="52"/>
      <c r="M21" s="51"/>
    </row>
    <row r="22" spans="1:13">
      <c r="A22" s="52"/>
      <c r="M22" s="51"/>
    </row>
    <row r="23" spans="1:13">
      <c r="A23" s="52"/>
      <c r="M23" s="51"/>
    </row>
    <row r="24" spans="1:13">
      <c r="A24" s="52"/>
      <c r="M24" s="51"/>
    </row>
    <row r="25" spans="1:13">
      <c r="A25" s="52"/>
      <c r="M25" s="51"/>
    </row>
    <row r="26" spans="1:13">
      <c r="A26" s="52"/>
      <c r="M26" s="51"/>
    </row>
    <row r="27" spans="1:13">
      <c r="A27" s="52"/>
      <c r="M27" s="51"/>
    </row>
    <row r="28" spans="1:13">
      <c r="A28" s="52"/>
      <c r="M28" s="51"/>
    </row>
    <row r="29" spans="1:13">
      <c r="A29" s="52"/>
      <c r="M29" s="51"/>
    </row>
    <row r="30" spans="1:13">
      <c r="A30" s="52"/>
      <c r="M30" s="51"/>
    </row>
    <row r="31" spans="1:13">
      <c r="A31" s="52"/>
      <c r="M31" s="51"/>
    </row>
    <row r="32" spans="1:13">
      <c r="A32" s="52"/>
      <c r="M32" s="51"/>
    </row>
    <row r="33" spans="1:13">
      <c r="A33" s="52"/>
      <c r="M33" s="51"/>
    </row>
    <row r="34" spans="1:13">
      <c r="A34" s="52"/>
      <c r="M34" s="51"/>
    </row>
    <row r="35" spans="1:13">
      <c r="A35" s="52"/>
      <c r="M35" s="51"/>
    </row>
    <row r="36" spans="1:13">
      <c r="A36" s="52"/>
      <c r="M36" s="51"/>
    </row>
    <row r="37" spans="1:13">
      <c r="A37" s="52"/>
      <c r="M37" s="51"/>
    </row>
    <row r="38" spans="1:13">
      <c r="A38" s="52"/>
      <c r="M38" s="51"/>
    </row>
    <row r="39" spans="1:13">
      <c r="A39" s="52"/>
      <c r="M39" s="51"/>
    </row>
    <row r="40" spans="1:13">
      <c r="A40" s="52"/>
      <c r="M40" s="51"/>
    </row>
    <row r="41" spans="1:13">
      <c r="A41" s="52"/>
      <c r="M41" s="51"/>
    </row>
    <row r="42" spans="1:13">
      <c r="A42" s="52"/>
      <c r="M42" s="51"/>
    </row>
    <row r="43" spans="1:13">
      <c r="A43" s="52"/>
      <c r="M43" s="51"/>
    </row>
    <row r="44" spans="1:13">
      <c r="A44" s="52"/>
      <c r="M44" s="51"/>
    </row>
    <row r="45" spans="1:13">
      <c r="A45" s="52"/>
      <c r="M45" s="51"/>
    </row>
    <row r="46" spans="1:13">
      <c r="A46" s="52"/>
      <c r="M46" s="51"/>
    </row>
    <row r="47" spans="1:13">
      <c r="A47" s="52"/>
      <c r="M47" s="51"/>
    </row>
    <row r="48" spans="1:13">
      <c r="A48" s="52"/>
      <c r="M48" s="51"/>
    </row>
    <row r="49" spans="1:13">
      <c r="A49" s="52"/>
      <c r="M49" s="51"/>
    </row>
    <row r="50" spans="1:13" ht="14" thickBot="1">
      <c r="A50" s="52"/>
      <c r="M50" s="51"/>
    </row>
    <row r="51" spans="1:13">
      <c r="A51" s="500"/>
      <c r="B51" s="37"/>
      <c r="C51" s="37"/>
      <c r="D51" s="37"/>
      <c r="E51" s="37"/>
      <c r="F51" s="37"/>
      <c r="G51" s="37"/>
      <c r="H51" s="37"/>
      <c r="I51" s="37"/>
      <c r="J51" s="37"/>
      <c r="K51" s="37"/>
      <c r="L51" s="37"/>
      <c r="M51" s="501"/>
    </row>
    <row r="52" spans="1:13">
      <c r="A52" s="52"/>
      <c r="M52" s="51"/>
    </row>
    <row r="53" spans="1:13">
      <c r="A53" s="52"/>
      <c r="M53" s="51"/>
    </row>
    <row r="54" spans="1:13">
      <c r="A54" s="52"/>
      <c r="M54" s="51"/>
    </row>
    <row r="55" spans="1:13">
      <c r="A55" s="52"/>
      <c r="M55" s="51"/>
    </row>
    <row r="56" spans="1:13">
      <c r="A56" s="52"/>
      <c r="M56" s="51"/>
    </row>
    <row r="57" spans="1:13">
      <c r="A57" s="52"/>
      <c r="M57" s="51"/>
    </row>
    <row r="58" spans="1:13">
      <c r="A58" s="52"/>
      <c r="M58" s="51"/>
    </row>
    <row r="59" spans="1:13">
      <c r="A59" s="52"/>
      <c r="M59" s="51"/>
    </row>
    <row r="60" spans="1:13">
      <c r="A60" s="52"/>
      <c r="M60" s="51"/>
    </row>
    <row r="61" spans="1:13">
      <c r="A61" s="52"/>
      <c r="M61" s="51"/>
    </row>
    <row r="62" spans="1:13">
      <c r="A62" s="52"/>
      <c r="M62" s="51"/>
    </row>
    <row r="63" spans="1:13">
      <c r="A63" s="52"/>
      <c r="M63" s="51"/>
    </row>
    <row r="64" spans="1:13">
      <c r="A64" s="52"/>
      <c r="M64" s="51"/>
    </row>
    <row r="65" spans="1:13">
      <c r="A65" s="52"/>
      <c r="M65" s="51"/>
    </row>
    <row r="66" spans="1:13">
      <c r="A66" s="52"/>
      <c r="M66" s="51"/>
    </row>
    <row r="67" spans="1:13">
      <c r="A67" s="52"/>
      <c r="M67" s="51"/>
    </row>
    <row r="68" spans="1:13">
      <c r="A68" s="52"/>
      <c r="M68" s="51"/>
    </row>
    <row r="69" spans="1:13">
      <c r="A69" s="52"/>
      <c r="M69" s="51"/>
    </row>
    <row r="70" spans="1:13">
      <c r="A70" s="52"/>
      <c r="M70" s="51"/>
    </row>
    <row r="71" spans="1:13">
      <c r="A71" s="52"/>
      <c r="M71" s="51"/>
    </row>
    <row r="72" spans="1:13">
      <c r="A72" s="52"/>
      <c r="M72" s="51"/>
    </row>
    <row r="73" spans="1:13">
      <c r="A73" s="52"/>
      <c r="M73" s="51"/>
    </row>
    <row r="74" spans="1:13">
      <c r="A74" s="52"/>
      <c r="M74" s="51"/>
    </row>
    <row r="75" spans="1:13">
      <c r="A75" s="52"/>
      <c r="M75" s="51"/>
    </row>
    <row r="76" spans="1:13">
      <c r="A76" s="52"/>
      <c r="M76" s="51"/>
    </row>
    <row r="77" spans="1:13">
      <c r="A77" s="52"/>
      <c r="M77" s="51"/>
    </row>
    <row r="78" spans="1:13">
      <c r="A78" s="52"/>
      <c r="M78" s="51"/>
    </row>
    <row r="79" spans="1:13">
      <c r="A79" s="52"/>
      <c r="M79" s="51"/>
    </row>
    <row r="80" spans="1:13">
      <c r="A80" s="52"/>
      <c r="M80" s="51"/>
    </row>
    <row r="81" spans="1:13">
      <c r="A81" s="52"/>
      <c r="M81" s="51"/>
    </row>
    <row r="82" spans="1:13">
      <c r="A82" s="52"/>
      <c r="M82" s="51"/>
    </row>
    <row r="83" spans="1:13">
      <c r="A83" s="52"/>
      <c r="M83" s="51"/>
    </row>
    <row r="84" spans="1:13">
      <c r="A84" s="52"/>
      <c r="M84" s="51"/>
    </row>
    <row r="85" spans="1:13">
      <c r="A85" s="52"/>
      <c r="M85" s="51"/>
    </row>
    <row r="86" spans="1:13">
      <c r="A86" s="52"/>
      <c r="M86" s="51"/>
    </row>
    <row r="87" spans="1:13">
      <c r="A87" s="52"/>
      <c r="M87" s="51"/>
    </row>
    <row r="88" spans="1:13">
      <c r="A88" s="52"/>
      <c r="M88" s="51"/>
    </row>
    <row r="89" spans="1:13">
      <c r="A89" s="52"/>
      <c r="M89" s="51"/>
    </row>
    <row r="90" spans="1:13">
      <c r="A90" s="52"/>
      <c r="M90" s="51"/>
    </row>
    <row r="91" spans="1:13">
      <c r="A91" s="52"/>
      <c r="M91" s="51"/>
    </row>
    <row r="92" spans="1:13">
      <c r="A92" s="52"/>
      <c r="M92" s="51"/>
    </row>
    <row r="93" spans="1:13">
      <c r="A93" s="52"/>
      <c r="M93" s="51"/>
    </row>
    <row r="94" spans="1:13">
      <c r="A94" s="52"/>
      <c r="M94" s="51"/>
    </row>
    <row r="95" spans="1:13">
      <c r="A95" s="52"/>
      <c r="M95" s="51"/>
    </row>
    <row r="96" spans="1:13">
      <c r="A96" s="52"/>
      <c r="M96" s="51"/>
    </row>
    <row r="97" spans="1:13">
      <c r="A97" s="52"/>
      <c r="M97" s="51"/>
    </row>
    <row r="98" spans="1:13">
      <c r="A98" s="52"/>
      <c r="M98" s="51"/>
    </row>
    <row r="99" spans="1:13">
      <c r="A99" s="52"/>
      <c r="M99" s="51"/>
    </row>
    <row r="100" spans="1:13">
      <c r="A100" s="52"/>
      <c r="M100" s="51"/>
    </row>
    <row r="101" spans="1:13">
      <c r="A101" s="52"/>
      <c r="M101" s="51"/>
    </row>
    <row r="102" spans="1:13">
      <c r="A102" s="52"/>
      <c r="M102" s="51"/>
    </row>
    <row r="103" spans="1:13">
      <c r="A103" s="52"/>
      <c r="M103" s="51"/>
    </row>
    <row r="104" spans="1:13">
      <c r="A104" s="52"/>
      <c r="M104" s="51"/>
    </row>
    <row r="105" spans="1:13">
      <c r="A105" s="52"/>
      <c r="M105" s="51"/>
    </row>
    <row r="106" spans="1:13">
      <c r="A106" s="52"/>
      <c r="M106" s="51"/>
    </row>
    <row r="107" spans="1:13">
      <c r="A107" s="52"/>
      <c r="M107" s="51"/>
    </row>
    <row r="108" spans="1:13">
      <c r="A108" s="52"/>
      <c r="M108" s="51"/>
    </row>
    <row r="109" spans="1:13">
      <c r="A109" s="52"/>
      <c r="M109" s="51"/>
    </row>
    <row r="110" spans="1:13">
      <c r="A110" s="52"/>
      <c r="M110" s="51"/>
    </row>
    <row r="111" spans="1:13">
      <c r="A111" s="52"/>
      <c r="M111" s="51"/>
    </row>
    <row r="112" spans="1:13">
      <c r="A112" s="52"/>
      <c r="M112" s="51"/>
    </row>
    <row r="113" spans="1:13">
      <c r="A113" s="52"/>
      <c r="M113" s="51"/>
    </row>
    <row r="114" spans="1:13">
      <c r="A114" s="52"/>
      <c r="M114" s="51"/>
    </row>
    <row r="115" spans="1:13">
      <c r="A115" s="52"/>
      <c r="M115" s="51"/>
    </row>
    <row r="116" spans="1:13">
      <c r="A116" s="52"/>
      <c r="M116" s="51"/>
    </row>
    <row r="117" spans="1:13">
      <c r="A117" s="52"/>
      <c r="M117" s="51"/>
    </row>
    <row r="118" spans="1:13">
      <c r="A118" s="52"/>
      <c r="M118" s="51"/>
    </row>
    <row r="119" spans="1:13">
      <c r="A119" s="52"/>
      <c r="M119" s="51"/>
    </row>
    <row r="120" spans="1:13">
      <c r="A120" s="52"/>
      <c r="M120" s="51"/>
    </row>
    <row r="121" spans="1:13">
      <c r="A121" s="52"/>
      <c r="M121" s="51"/>
    </row>
    <row r="122" spans="1:13">
      <c r="A122" s="52"/>
      <c r="M122" s="51"/>
    </row>
    <row r="123" spans="1:13">
      <c r="A123" s="52"/>
      <c r="M123" s="51"/>
    </row>
    <row r="124" spans="1:13">
      <c r="A124" s="52"/>
      <c r="M124" s="51"/>
    </row>
    <row r="125" spans="1:13">
      <c r="A125" s="52"/>
      <c r="M125" s="51"/>
    </row>
    <row r="126" spans="1:13">
      <c r="A126" s="52"/>
      <c r="M126" s="51"/>
    </row>
    <row r="127" spans="1:13">
      <c r="A127" s="52"/>
      <c r="M127" s="51"/>
    </row>
    <row r="128" spans="1:13">
      <c r="A128" s="52"/>
      <c r="M128" s="51"/>
    </row>
    <row r="129" spans="1:13">
      <c r="A129" s="52"/>
      <c r="M129" s="51"/>
    </row>
    <row r="130" spans="1:13">
      <c r="A130" s="52"/>
      <c r="M130" s="51"/>
    </row>
    <row r="131" spans="1:13">
      <c r="A131" s="52"/>
      <c r="M131" s="51"/>
    </row>
    <row r="132" spans="1:13">
      <c r="A132" s="52"/>
      <c r="M132" s="51"/>
    </row>
    <row r="133" spans="1:13">
      <c r="A133" s="52"/>
      <c r="M133" s="51"/>
    </row>
    <row r="134" spans="1:13">
      <c r="A134" s="52"/>
      <c r="M134" s="51"/>
    </row>
    <row r="135" spans="1:13">
      <c r="A135" s="52"/>
      <c r="M135" s="51"/>
    </row>
    <row r="136" spans="1:13">
      <c r="A136" s="52"/>
      <c r="M136" s="51"/>
    </row>
    <row r="137" spans="1:13">
      <c r="A137" s="52"/>
      <c r="M137" s="51"/>
    </row>
    <row r="138" spans="1:13">
      <c r="A138" s="52"/>
      <c r="M138" s="51"/>
    </row>
    <row r="139" spans="1:13">
      <c r="A139" s="52"/>
      <c r="M139" s="51"/>
    </row>
    <row r="140" spans="1:13">
      <c r="A140" s="52"/>
      <c r="M140" s="51"/>
    </row>
    <row r="141" spans="1:13">
      <c r="A141" s="52"/>
      <c r="M141" s="51"/>
    </row>
    <row r="142" spans="1:13">
      <c r="A142" s="52"/>
      <c r="M142" s="51"/>
    </row>
    <row r="143" spans="1:13">
      <c r="A143" s="52"/>
      <c r="M143" s="51"/>
    </row>
    <row r="144" spans="1:13">
      <c r="A144" s="52"/>
      <c r="M144" s="51"/>
    </row>
    <row r="145" spans="1:13">
      <c r="A145" s="52"/>
      <c r="M145" s="51"/>
    </row>
    <row r="146" spans="1:13">
      <c r="A146" s="52"/>
      <c r="M146" s="51"/>
    </row>
    <row r="147" spans="1:13">
      <c r="A147" s="52"/>
      <c r="M147" s="51"/>
    </row>
    <row r="148" spans="1:13">
      <c r="A148" s="52"/>
      <c r="M148" s="51"/>
    </row>
    <row r="149" spans="1:13">
      <c r="A149" s="52"/>
      <c r="M149" s="51"/>
    </row>
    <row r="150" spans="1:13">
      <c r="A150" s="52"/>
      <c r="M150" s="51"/>
    </row>
    <row r="151" spans="1:13">
      <c r="A151" s="535"/>
      <c r="B151" s="536"/>
      <c r="C151" s="536"/>
      <c r="D151" s="536"/>
      <c r="E151" s="536"/>
      <c r="F151" s="536"/>
      <c r="G151" s="536"/>
      <c r="H151" s="536"/>
      <c r="I151" s="536"/>
      <c r="J151" s="536"/>
      <c r="K151" s="536"/>
      <c r="L151" s="536"/>
      <c r="M151" s="537"/>
    </row>
    <row r="152" spans="1:13">
      <c r="A152" s="535"/>
      <c r="B152" s="536"/>
      <c r="C152" s="536"/>
      <c r="D152" s="536"/>
      <c r="E152" s="536"/>
      <c r="F152" s="536"/>
      <c r="G152" s="536"/>
      <c r="H152" s="536"/>
      <c r="I152" s="536"/>
      <c r="J152" s="536"/>
      <c r="K152" s="536"/>
      <c r="L152" s="536"/>
      <c r="M152" s="537"/>
    </row>
    <row r="153" spans="1:13">
      <c r="A153" s="535"/>
      <c r="B153" s="536"/>
      <c r="C153" s="536"/>
      <c r="D153" s="536"/>
      <c r="E153" s="536"/>
      <c r="F153" s="536"/>
      <c r="G153" s="536"/>
      <c r="H153" s="536"/>
      <c r="I153" s="536"/>
      <c r="J153" s="536"/>
      <c r="K153" s="536"/>
      <c r="L153" s="536"/>
      <c r="M153" s="537"/>
    </row>
    <row r="154" spans="1:13">
      <c r="A154" s="535"/>
      <c r="B154" s="536"/>
      <c r="C154" s="536"/>
      <c r="D154" s="536"/>
      <c r="E154" s="536"/>
      <c r="F154" s="536"/>
      <c r="G154" s="536"/>
      <c r="H154" s="536"/>
      <c r="I154" s="536"/>
      <c r="J154" s="536"/>
      <c r="K154" s="536"/>
      <c r="L154" s="536"/>
      <c r="M154" s="537"/>
    </row>
    <row r="155" spans="1:13">
      <c r="A155" s="535"/>
      <c r="B155" s="536"/>
      <c r="C155" s="536"/>
      <c r="D155" s="536"/>
      <c r="E155" s="536"/>
      <c r="F155" s="536"/>
      <c r="G155" s="536"/>
      <c r="H155" s="536"/>
      <c r="I155" s="536"/>
      <c r="J155" s="536"/>
      <c r="K155" s="536"/>
      <c r="L155" s="536"/>
      <c r="M155" s="537"/>
    </row>
    <row r="156" spans="1:13">
      <c r="A156" s="535"/>
      <c r="B156" s="536"/>
      <c r="C156" s="536"/>
      <c r="D156" s="536"/>
      <c r="E156" s="536"/>
      <c r="F156" s="536"/>
      <c r="G156" s="536"/>
      <c r="H156" s="536"/>
      <c r="I156" s="536"/>
      <c r="J156" s="536"/>
      <c r="K156" s="536"/>
      <c r="L156" s="536"/>
      <c r="M156" s="537"/>
    </row>
    <row r="157" spans="1:13">
      <c r="A157" s="535"/>
      <c r="B157" s="536"/>
      <c r="C157" s="536"/>
      <c r="D157" s="536"/>
      <c r="E157" s="536"/>
      <c r="F157" s="536"/>
      <c r="G157" s="536"/>
      <c r="H157" s="536"/>
      <c r="I157" s="536"/>
      <c r="J157" s="536"/>
      <c r="K157" s="536"/>
      <c r="L157" s="536"/>
      <c r="M157" s="537"/>
    </row>
    <row r="158" spans="1:13">
      <c r="A158" s="535"/>
      <c r="B158" s="536"/>
      <c r="C158" s="536"/>
      <c r="D158" s="536"/>
      <c r="E158" s="536"/>
      <c r="F158" s="536"/>
      <c r="G158" s="536"/>
      <c r="H158" s="536"/>
      <c r="I158" s="536"/>
      <c r="J158" s="536"/>
      <c r="K158" s="536"/>
      <c r="L158" s="536"/>
      <c r="M158" s="537"/>
    </row>
    <row r="159" spans="1:13">
      <c r="A159" s="535"/>
      <c r="B159" s="536"/>
      <c r="C159" s="536"/>
      <c r="D159" s="536"/>
      <c r="E159" s="536"/>
      <c r="F159" s="536"/>
      <c r="G159" s="536"/>
      <c r="H159" s="536"/>
      <c r="I159" s="536"/>
      <c r="J159" s="536"/>
      <c r="K159" s="536"/>
      <c r="L159" s="536"/>
      <c r="M159" s="537"/>
    </row>
    <row r="160" spans="1:13">
      <c r="A160" s="535"/>
      <c r="B160" s="536"/>
      <c r="C160" s="536"/>
      <c r="D160" s="536"/>
      <c r="E160" s="536"/>
      <c r="F160" s="536"/>
      <c r="G160" s="536"/>
      <c r="H160" s="536"/>
      <c r="I160" s="536"/>
      <c r="J160" s="536"/>
      <c r="K160" s="536"/>
      <c r="L160" s="536"/>
      <c r="M160" s="537"/>
    </row>
    <row r="161" spans="1:22">
      <c r="A161" s="535"/>
      <c r="B161" s="536"/>
      <c r="C161" s="536"/>
      <c r="D161" s="536"/>
      <c r="E161" s="536"/>
      <c r="F161" s="536"/>
      <c r="G161" s="536"/>
      <c r="H161" s="536"/>
      <c r="I161" s="536"/>
      <c r="J161" s="536"/>
      <c r="K161" s="536"/>
      <c r="L161" s="536"/>
      <c r="M161" s="537"/>
    </row>
    <row r="162" spans="1:22">
      <c r="A162" s="535"/>
      <c r="B162" s="536"/>
      <c r="C162" s="536"/>
      <c r="D162" s="536"/>
      <c r="E162" s="536"/>
      <c r="F162" s="536"/>
      <c r="G162" s="536"/>
      <c r="H162" s="536"/>
      <c r="I162" s="536"/>
      <c r="J162" s="536"/>
      <c r="K162" s="536"/>
      <c r="L162" s="536"/>
      <c r="M162" s="537"/>
    </row>
    <row r="163" spans="1:22">
      <c r="A163" s="535"/>
      <c r="B163" s="536"/>
      <c r="C163" s="536"/>
      <c r="D163" s="536"/>
      <c r="E163" s="536"/>
      <c r="F163" s="536"/>
      <c r="G163" s="536"/>
      <c r="H163" s="536"/>
      <c r="I163" s="536"/>
      <c r="J163" s="536"/>
      <c r="K163" s="536"/>
      <c r="L163" s="536"/>
      <c r="M163" s="537"/>
    </row>
    <row r="164" spans="1:22">
      <c r="A164" s="535"/>
      <c r="B164" s="536"/>
      <c r="C164" s="536"/>
      <c r="D164" s="536"/>
      <c r="E164" s="536"/>
      <c r="F164" s="536"/>
      <c r="G164" s="536"/>
      <c r="H164" s="536"/>
      <c r="I164" s="536"/>
      <c r="J164" s="536"/>
      <c r="K164" s="536"/>
      <c r="L164" s="536"/>
      <c r="M164" s="537"/>
    </row>
    <row r="165" spans="1:22">
      <c r="A165" s="535"/>
      <c r="B165" s="536"/>
      <c r="C165" s="536"/>
      <c r="D165" s="536"/>
      <c r="E165" s="536"/>
      <c r="F165" s="536"/>
      <c r="G165" s="536"/>
      <c r="H165" s="536"/>
      <c r="I165" s="536"/>
      <c r="J165" s="536"/>
      <c r="K165" s="536"/>
      <c r="L165" s="536"/>
      <c r="M165" s="537"/>
    </row>
    <row r="166" spans="1:22">
      <c r="A166" s="535"/>
      <c r="B166" s="536"/>
      <c r="C166" s="536"/>
      <c r="D166" s="536"/>
      <c r="E166" s="536"/>
      <c r="F166" s="536"/>
      <c r="G166" s="536"/>
      <c r="H166" s="536"/>
      <c r="I166" s="536"/>
      <c r="J166" s="536"/>
      <c r="K166" s="536"/>
      <c r="L166" s="536"/>
      <c r="M166" s="537"/>
    </row>
    <row r="167" spans="1:22">
      <c r="A167" s="535"/>
      <c r="B167" s="536"/>
      <c r="C167" s="536"/>
      <c r="D167" s="536"/>
      <c r="E167" s="536"/>
      <c r="F167" s="536"/>
      <c r="G167" s="536"/>
      <c r="H167" s="536"/>
      <c r="I167" s="536"/>
      <c r="J167" s="536"/>
      <c r="K167" s="536"/>
      <c r="L167" s="536"/>
      <c r="M167" s="537"/>
    </row>
    <row r="168" spans="1:22">
      <c r="A168" s="535"/>
      <c r="B168" s="536"/>
      <c r="C168" s="536"/>
      <c r="D168" s="536"/>
      <c r="E168" s="536"/>
      <c r="F168" s="536"/>
      <c r="G168" s="536"/>
      <c r="H168" s="536"/>
      <c r="I168" s="536"/>
      <c r="J168" s="536"/>
      <c r="K168" s="536"/>
      <c r="L168" s="536"/>
      <c r="M168" s="537"/>
    </row>
    <row r="169" spans="1:22">
      <c r="A169" s="535"/>
      <c r="B169" s="536"/>
      <c r="C169" s="536"/>
      <c r="D169" s="536"/>
      <c r="E169" s="536"/>
      <c r="F169" s="536"/>
      <c r="G169" s="536"/>
      <c r="H169" s="536"/>
      <c r="I169" s="536"/>
      <c r="J169" s="536"/>
      <c r="K169" s="536"/>
      <c r="L169" s="536"/>
      <c r="M169" s="537"/>
    </row>
    <row r="170" spans="1:22" s="27" customFormat="1" ht="16">
      <c r="A170" s="535"/>
      <c r="B170" s="536"/>
      <c r="C170" s="536"/>
      <c r="D170" s="536"/>
      <c r="E170" s="536"/>
      <c r="F170" s="536"/>
      <c r="G170" s="536"/>
      <c r="H170" s="536"/>
      <c r="I170" s="536"/>
      <c r="J170" s="536"/>
      <c r="K170" s="536"/>
      <c r="L170" s="536"/>
      <c r="M170" s="537"/>
    </row>
    <row r="171" spans="1:22">
      <c r="A171" s="535"/>
      <c r="B171" s="536"/>
      <c r="C171" s="536"/>
      <c r="D171" s="536"/>
      <c r="E171" s="536"/>
      <c r="F171" s="536"/>
      <c r="G171" s="536"/>
      <c r="H171" s="536"/>
      <c r="I171" s="536"/>
      <c r="J171" s="536"/>
      <c r="K171" s="536"/>
      <c r="L171" s="536"/>
      <c r="M171" s="537"/>
      <c r="V171" s="296" t="s">
        <v>272</v>
      </c>
    </row>
    <row r="172" spans="1:22">
      <c r="A172" s="535"/>
      <c r="B172" s="536"/>
      <c r="C172" s="536"/>
      <c r="D172" s="536"/>
      <c r="E172" s="536"/>
      <c r="F172" s="536"/>
      <c r="G172" s="536"/>
      <c r="H172" s="536"/>
      <c r="I172" s="536"/>
      <c r="J172" s="536"/>
      <c r="K172" s="536"/>
      <c r="L172" s="536"/>
      <c r="M172" s="537"/>
    </row>
    <row r="173" spans="1:22">
      <c r="A173" s="535"/>
      <c r="B173" s="536"/>
      <c r="C173" s="536"/>
      <c r="D173" s="536"/>
      <c r="E173" s="536"/>
      <c r="F173" s="536"/>
      <c r="G173" s="536"/>
      <c r="H173" s="536"/>
      <c r="I173" s="536"/>
      <c r="J173" s="536"/>
      <c r="K173" s="536"/>
      <c r="L173" s="536"/>
      <c r="M173" s="537"/>
    </row>
    <row r="174" spans="1:22">
      <c r="A174" s="535"/>
      <c r="B174" s="536"/>
      <c r="C174" s="536"/>
      <c r="D174" s="536"/>
      <c r="E174" s="536"/>
      <c r="F174" s="536"/>
      <c r="G174" s="536"/>
      <c r="H174" s="536"/>
      <c r="I174" s="536"/>
      <c r="J174" s="536"/>
      <c r="K174" s="536"/>
      <c r="L174" s="536"/>
      <c r="M174" s="537"/>
    </row>
    <row r="175" spans="1:22">
      <c r="A175" s="535"/>
      <c r="B175" s="536"/>
      <c r="C175" s="536"/>
      <c r="D175" s="536"/>
      <c r="E175" s="536"/>
      <c r="F175" s="536"/>
      <c r="G175" s="536"/>
      <c r="H175" s="536"/>
      <c r="I175" s="536"/>
      <c r="J175" s="536"/>
      <c r="K175" s="536"/>
      <c r="L175" s="536"/>
      <c r="M175" s="537"/>
    </row>
    <row r="176" spans="1:22">
      <c r="A176" s="535"/>
      <c r="B176" s="536"/>
      <c r="C176" s="536"/>
      <c r="D176" s="536"/>
      <c r="E176" s="536"/>
      <c r="F176" s="536"/>
      <c r="G176" s="536"/>
      <c r="H176" s="536"/>
      <c r="I176" s="536"/>
      <c r="J176" s="536"/>
      <c r="K176" s="536"/>
      <c r="L176" s="536"/>
      <c r="M176" s="537"/>
    </row>
    <row r="177" spans="1:13">
      <c r="A177" s="535"/>
      <c r="B177" s="536"/>
      <c r="C177" s="536"/>
      <c r="D177" s="536"/>
      <c r="E177" s="536"/>
      <c r="F177" s="536"/>
      <c r="G177" s="536"/>
      <c r="H177" s="536"/>
      <c r="I177" s="536"/>
      <c r="J177" s="536"/>
      <c r="K177" s="536"/>
      <c r="L177" s="536"/>
      <c r="M177" s="537"/>
    </row>
    <row r="178" spans="1:13">
      <c r="A178" s="535"/>
      <c r="B178" s="536"/>
      <c r="C178" s="536"/>
      <c r="D178" s="536"/>
      <c r="E178" s="536"/>
      <c r="F178" s="536"/>
      <c r="G178" s="536"/>
      <c r="H178" s="536"/>
      <c r="I178" s="536"/>
      <c r="J178" s="536"/>
      <c r="K178" s="536"/>
      <c r="L178" s="536"/>
      <c r="M178" s="537"/>
    </row>
    <row r="179" spans="1:13">
      <c r="A179" s="535"/>
      <c r="B179" s="536"/>
      <c r="C179" s="536"/>
      <c r="D179" s="536"/>
      <c r="E179" s="536"/>
      <c r="F179" s="536"/>
      <c r="G179" s="536"/>
      <c r="H179" s="536"/>
      <c r="I179" s="536"/>
      <c r="J179" s="536"/>
      <c r="K179" s="536"/>
      <c r="L179" s="536"/>
      <c r="M179" s="537"/>
    </row>
    <row r="180" spans="1:13">
      <c r="A180" s="535"/>
      <c r="B180" s="536"/>
      <c r="C180" s="536"/>
      <c r="D180" s="536"/>
      <c r="E180" s="536"/>
      <c r="F180" s="536"/>
      <c r="G180" s="536"/>
      <c r="H180" s="536"/>
      <c r="I180" s="536"/>
      <c r="J180" s="536"/>
      <c r="K180" s="536"/>
      <c r="L180" s="536"/>
      <c r="M180" s="537"/>
    </row>
    <row r="181" spans="1:13">
      <c r="A181" s="535"/>
      <c r="B181" s="536"/>
      <c r="C181" s="536"/>
      <c r="D181" s="536"/>
      <c r="E181" s="536"/>
      <c r="F181" s="536"/>
      <c r="G181" s="536"/>
      <c r="H181" s="536"/>
      <c r="I181" s="536"/>
      <c r="J181" s="536"/>
      <c r="K181" s="536"/>
      <c r="L181" s="536"/>
      <c r="M181" s="537"/>
    </row>
    <row r="182" spans="1:13">
      <c r="A182" s="535"/>
      <c r="B182" s="536"/>
      <c r="C182" s="536"/>
      <c r="D182" s="536"/>
      <c r="E182" s="536"/>
      <c r="F182" s="536"/>
      <c r="G182" s="536"/>
      <c r="H182" s="536"/>
      <c r="I182" s="536"/>
      <c r="J182" s="536"/>
      <c r="K182" s="536"/>
      <c r="L182" s="536"/>
      <c r="M182" s="537"/>
    </row>
    <row r="183" spans="1:13">
      <c r="A183" s="535"/>
      <c r="B183" s="536"/>
      <c r="C183" s="536"/>
      <c r="D183" s="536"/>
      <c r="E183" s="536"/>
      <c r="F183" s="536"/>
      <c r="G183" s="536"/>
      <c r="H183" s="536"/>
      <c r="I183" s="536"/>
      <c r="J183" s="536"/>
      <c r="K183" s="536"/>
      <c r="L183" s="536"/>
      <c r="M183" s="537"/>
    </row>
    <row r="184" spans="1:13">
      <c r="A184" s="535"/>
      <c r="B184" s="536"/>
      <c r="C184" s="536"/>
      <c r="D184" s="536"/>
      <c r="E184" s="536"/>
      <c r="F184" s="536"/>
      <c r="G184" s="536"/>
      <c r="H184" s="536"/>
      <c r="I184" s="536"/>
      <c r="J184" s="536"/>
      <c r="K184" s="536"/>
      <c r="L184" s="536"/>
      <c r="M184" s="537"/>
    </row>
    <row r="185" spans="1:13">
      <c r="A185" s="535"/>
      <c r="B185" s="536"/>
      <c r="C185" s="536"/>
      <c r="D185" s="536"/>
      <c r="E185" s="536"/>
      <c r="F185" s="536"/>
      <c r="G185" s="536"/>
      <c r="H185" s="536"/>
      <c r="I185" s="536"/>
      <c r="J185" s="536"/>
      <c r="K185" s="536"/>
      <c r="L185" s="536"/>
      <c r="M185" s="537"/>
    </row>
    <row r="186" spans="1:13">
      <c r="A186" s="535"/>
      <c r="B186" s="536"/>
      <c r="C186" s="536"/>
      <c r="D186" s="536"/>
      <c r="E186" s="536"/>
      <c r="F186" s="536"/>
      <c r="G186" s="536"/>
      <c r="H186" s="536"/>
      <c r="I186" s="536"/>
      <c r="J186" s="536"/>
      <c r="K186" s="536"/>
      <c r="L186" s="536"/>
      <c r="M186" s="537"/>
    </row>
    <row r="187" spans="1:13">
      <c r="A187" s="535"/>
      <c r="B187" s="536"/>
      <c r="C187" s="536"/>
      <c r="D187" s="536"/>
      <c r="E187" s="536"/>
      <c r="F187" s="536"/>
      <c r="G187" s="536"/>
      <c r="H187" s="536"/>
      <c r="I187" s="536"/>
      <c r="J187" s="536"/>
      <c r="K187" s="536"/>
      <c r="L187" s="536"/>
      <c r="M187" s="537"/>
    </row>
    <row r="188" spans="1:13">
      <c r="A188" s="535"/>
      <c r="B188" s="536"/>
      <c r="C188" s="536"/>
      <c r="D188" s="536"/>
      <c r="E188" s="536"/>
      <c r="F188" s="536"/>
      <c r="G188" s="536"/>
      <c r="H188" s="536"/>
      <c r="I188" s="536"/>
      <c r="J188" s="536"/>
      <c r="K188" s="536"/>
      <c r="L188" s="536"/>
      <c r="M188" s="537"/>
    </row>
    <row r="189" spans="1:13">
      <c r="A189" s="535"/>
      <c r="B189" s="536"/>
      <c r="C189" s="536"/>
      <c r="D189" s="536"/>
      <c r="E189" s="536"/>
      <c r="F189" s="536"/>
      <c r="G189" s="536"/>
      <c r="H189" s="536"/>
      <c r="I189" s="536"/>
      <c r="J189" s="536"/>
      <c r="K189" s="536"/>
      <c r="L189" s="536"/>
      <c r="M189" s="537"/>
    </row>
    <row r="190" spans="1:13">
      <c r="A190" s="535"/>
      <c r="B190" s="536"/>
      <c r="C190" s="536"/>
      <c r="D190" s="536"/>
      <c r="E190" s="536"/>
      <c r="F190" s="536"/>
      <c r="G190" s="536"/>
      <c r="H190" s="536"/>
      <c r="I190" s="536"/>
      <c r="J190" s="536"/>
      <c r="K190" s="536"/>
      <c r="L190" s="536"/>
      <c r="M190" s="537"/>
    </row>
    <row r="191" spans="1:13">
      <c r="A191" s="535"/>
      <c r="B191" s="536"/>
      <c r="C191" s="536"/>
      <c r="D191" s="536"/>
      <c r="E191" s="536"/>
      <c r="F191" s="536"/>
      <c r="G191" s="536"/>
      <c r="H191" s="536"/>
      <c r="I191" s="536"/>
      <c r="J191" s="536"/>
      <c r="K191" s="536"/>
      <c r="L191" s="536"/>
      <c r="M191" s="537"/>
    </row>
    <row r="192" spans="1:13">
      <c r="A192" s="535"/>
      <c r="B192" s="536"/>
      <c r="C192" s="536"/>
      <c r="D192" s="536"/>
      <c r="E192" s="536"/>
      <c r="F192" s="536"/>
      <c r="G192" s="536"/>
      <c r="H192" s="536"/>
      <c r="I192" s="536"/>
      <c r="J192" s="536"/>
      <c r="K192" s="536"/>
      <c r="L192" s="536"/>
      <c r="M192" s="537"/>
    </row>
    <row r="193" spans="1:13">
      <c r="A193" s="535"/>
      <c r="B193" s="536"/>
      <c r="C193" s="536"/>
      <c r="D193" s="536"/>
      <c r="E193" s="536"/>
      <c r="F193" s="536"/>
      <c r="G193" s="536"/>
      <c r="H193" s="536"/>
      <c r="I193" s="536"/>
      <c r="J193" s="536"/>
      <c r="K193" s="536"/>
      <c r="L193" s="536"/>
      <c r="M193" s="537"/>
    </row>
    <row r="194" spans="1:13">
      <c r="A194" s="535"/>
      <c r="B194" s="536"/>
      <c r="C194" s="536"/>
      <c r="D194" s="536"/>
      <c r="E194" s="536"/>
      <c r="F194" s="536"/>
      <c r="G194" s="536"/>
      <c r="H194" s="536"/>
      <c r="I194" s="536"/>
      <c r="J194" s="536"/>
      <c r="K194" s="536"/>
      <c r="L194" s="536"/>
      <c r="M194" s="537"/>
    </row>
    <row r="195" spans="1:13">
      <c r="A195" s="535"/>
      <c r="B195" s="536"/>
      <c r="C195" s="536"/>
      <c r="D195" s="536"/>
      <c r="E195" s="536"/>
      <c r="F195" s="536"/>
      <c r="G195" s="536"/>
      <c r="H195" s="536"/>
      <c r="I195" s="536"/>
      <c r="J195" s="536"/>
      <c r="K195" s="536"/>
      <c r="L195" s="536"/>
      <c r="M195" s="537"/>
    </row>
    <row r="196" spans="1:13">
      <c r="A196" s="535"/>
      <c r="B196" s="536"/>
      <c r="C196" s="536"/>
      <c r="D196" s="536"/>
      <c r="E196" s="536"/>
      <c r="F196" s="536"/>
      <c r="G196" s="536"/>
      <c r="H196" s="536"/>
      <c r="I196" s="536"/>
      <c r="J196" s="536"/>
      <c r="K196" s="536"/>
      <c r="L196" s="536"/>
      <c r="M196" s="537"/>
    </row>
    <row r="197" spans="1:13">
      <c r="A197" s="535"/>
      <c r="B197" s="536"/>
      <c r="C197" s="536"/>
      <c r="D197" s="536"/>
      <c r="E197" s="536"/>
      <c r="F197" s="536"/>
      <c r="G197" s="536"/>
      <c r="H197" s="536"/>
      <c r="I197" s="536"/>
      <c r="J197" s="536"/>
      <c r="K197" s="536"/>
      <c r="L197" s="536"/>
      <c r="M197" s="537"/>
    </row>
    <row r="198" spans="1:13">
      <c r="A198" s="535"/>
      <c r="B198" s="536"/>
      <c r="C198" s="536"/>
      <c r="D198" s="536"/>
      <c r="E198" s="536"/>
      <c r="F198" s="536"/>
      <c r="G198" s="536"/>
      <c r="H198" s="536"/>
      <c r="I198" s="536"/>
      <c r="J198" s="536"/>
      <c r="K198" s="536"/>
      <c r="L198" s="536"/>
      <c r="M198" s="537"/>
    </row>
    <row r="199" spans="1:13">
      <c r="A199" s="535"/>
      <c r="B199" s="536"/>
      <c r="C199" s="536"/>
      <c r="D199" s="536"/>
      <c r="E199" s="536"/>
      <c r="F199" s="536"/>
      <c r="G199" s="536"/>
      <c r="H199" s="536"/>
      <c r="I199" s="536"/>
      <c r="J199" s="536"/>
      <c r="K199" s="536"/>
      <c r="L199" s="536"/>
      <c r="M199" s="537"/>
    </row>
    <row r="200" spans="1:13">
      <c r="A200" s="535"/>
      <c r="B200" s="536"/>
      <c r="C200" s="536"/>
      <c r="D200" s="536"/>
      <c r="E200" s="536"/>
      <c r="F200" s="536"/>
      <c r="G200" s="536"/>
      <c r="H200" s="536"/>
      <c r="I200" s="536"/>
      <c r="J200" s="536"/>
      <c r="K200" s="536"/>
      <c r="L200" s="536"/>
      <c r="M200" s="537"/>
    </row>
    <row r="201" spans="1:13">
      <c r="A201" s="535"/>
      <c r="B201" s="536"/>
      <c r="C201" s="536"/>
      <c r="D201" s="536"/>
      <c r="E201" s="536"/>
      <c r="F201" s="536"/>
      <c r="G201" s="536"/>
      <c r="H201" s="536"/>
      <c r="I201" s="536"/>
      <c r="J201" s="536"/>
      <c r="K201" s="536"/>
      <c r="L201" s="536"/>
      <c r="M201" s="537"/>
    </row>
    <row r="202" spans="1:13">
      <c r="A202" s="535"/>
      <c r="B202" s="536"/>
      <c r="C202" s="536"/>
      <c r="D202" s="536"/>
      <c r="E202" s="536"/>
      <c r="F202" s="536"/>
      <c r="G202" s="536"/>
      <c r="H202" s="536"/>
      <c r="I202" s="536"/>
      <c r="J202" s="536"/>
      <c r="K202" s="536"/>
      <c r="L202" s="536"/>
      <c r="M202" s="537"/>
    </row>
    <row r="203" spans="1:13">
      <c r="A203" s="535"/>
      <c r="B203" s="536"/>
      <c r="C203" s="536"/>
      <c r="D203" s="536"/>
      <c r="E203" s="536"/>
      <c r="F203" s="536"/>
      <c r="G203" s="536"/>
      <c r="H203" s="536"/>
      <c r="I203" s="536"/>
      <c r="J203" s="536"/>
      <c r="K203" s="536"/>
      <c r="L203" s="536"/>
      <c r="M203" s="537"/>
    </row>
    <row r="204" spans="1:13">
      <c r="A204" s="535"/>
      <c r="B204" s="536"/>
      <c r="C204" s="536"/>
      <c r="D204" s="536"/>
      <c r="E204" s="536"/>
      <c r="F204" s="536"/>
      <c r="G204" s="536"/>
      <c r="H204" s="536"/>
      <c r="I204" s="536"/>
      <c r="J204" s="536"/>
      <c r="K204" s="536"/>
      <c r="L204" s="536"/>
      <c r="M204" s="537"/>
    </row>
    <row r="205" spans="1:13">
      <c r="A205" s="535"/>
      <c r="B205" s="536"/>
      <c r="C205" s="536"/>
      <c r="D205" s="536"/>
      <c r="E205" s="536"/>
      <c r="F205" s="536"/>
      <c r="G205" s="536"/>
      <c r="H205" s="536"/>
      <c r="I205" s="536"/>
      <c r="J205" s="536"/>
      <c r="K205" s="536"/>
      <c r="L205" s="536"/>
      <c r="M205" s="537"/>
    </row>
    <row r="206" spans="1:13">
      <c r="A206" s="535"/>
      <c r="B206" s="536"/>
      <c r="C206" s="536"/>
      <c r="D206" s="536"/>
      <c r="E206" s="536"/>
      <c r="F206" s="536"/>
      <c r="G206" s="536"/>
      <c r="H206" s="536"/>
      <c r="I206" s="536"/>
      <c r="J206" s="536"/>
      <c r="K206" s="536"/>
      <c r="L206" s="536"/>
      <c r="M206" s="537"/>
    </row>
    <row r="207" spans="1:13">
      <c r="A207" s="535"/>
      <c r="B207" s="536"/>
      <c r="C207" s="536"/>
      <c r="D207" s="536"/>
      <c r="E207" s="536"/>
      <c r="F207" s="536"/>
      <c r="G207" s="536"/>
      <c r="H207" s="536"/>
      <c r="I207" s="536"/>
      <c r="J207" s="536"/>
      <c r="K207" s="536"/>
      <c r="L207" s="536"/>
      <c r="M207" s="537"/>
    </row>
    <row r="208" spans="1:13">
      <c r="A208" s="535"/>
      <c r="B208" s="536"/>
      <c r="C208" s="536"/>
      <c r="D208" s="536"/>
      <c r="E208" s="536"/>
      <c r="F208" s="536"/>
      <c r="G208" s="536"/>
      <c r="H208" s="536"/>
      <c r="I208" s="536"/>
      <c r="J208" s="536"/>
      <c r="K208" s="536"/>
      <c r="L208" s="536"/>
      <c r="M208" s="537"/>
    </row>
    <row r="209" spans="1:13">
      <c r="A209" s="535"/>
      <c r="B209" s="536"/>
      <c r="C209" s="536"/>
      <c r="D209" s="536"/>
      <c r="E209" s="536"/>
      <c r="F209" s="536"/>
      <c r="G209" s="536"/>
      <c r="H209" s="536"/>
      <c r="I209" s="536"/>
      <c r="J209" s="536"/>
      <c r="K209" s="536"/>
      <c r="L209" s="536"/>
      <c r="M209" s="537"/>
    </row>
    <row r="210" spans="1:13">
      <c r="A210" s="535"/>
      <c r="B210" s="536"/>
      <c r="C210" s="536"/>
      <c r="D210" s="536"/>
      <c r="E210" s="536"/>
      <c r="F210" s="536"/>
      <c r="G210" s="536"/>
      <c r="H210" s="536"/>
      <c r="I210" s="536"/>
      <c r="J210" s="536"/>
      <c r="K210" s="536"/>
      <c r="L210" s="536"/>
      <c r="M210" s="537"/>
    </row>
    <row r="211" spans="1:13">
      <c r="A211" s="535"/>
      <c r="B211" s="536"/>
      <c r="C211" s="536"/>
      <c r="D211" s="536"/>
      <c r="E211" s="536"/>
      <c r="F211" s="536"/>
      <c r="G211" s="536"/>
      <c r="H211" s="536"/>
      <c r="I211" s="536"/>
      <c r="J211" s="536"/>
      <c r="K211" s="536"/>
      <c r="L211" s="536"/>
      <c r="M211" s="537"/>
    </row>
    <row r="212" spans="1:13">
      <c r="A212" s="535"/>
      <c r="B212" s="536"/>
      <c r="C212" s="536"/>
      <c r="D212" s="536"/>
      <c r="E212" s="536"/>
      <c r="F212" s="536"/>
      <c r="G212" s="536"/>
      <c r="H212" s="536"/>
      <c r="I212" s="536"/>
      <c r="J212" s="536"/>
      <c r="K212" s="536"/>
      <c r="L212" s="536"/>
      <c r="M212" s="537"/>
    </row>
    <row r="213" spans="1:13">
      <c r="A213" s="535"/>
      <c r="B213" s="536"/>
      <c r="C213" s="536"/>
      <c r="D213" s="536"/>
      <c r="E213" s="536"/>
      <c r="F213" s="536"/>
      <c r="G213" s="536"/>
      <c r="H213" s="536"/>
      <c r="I213" s="536"/>
      <c r="J213" s="536"/>
      <c r="K213" s="536"/>
      <c r="L213" s="536"/>
      <c r="M213" s="537"/>
    </row>
    <row r="214" spans="1:13">
      <c r="A214" s="535"/>
      <c r="B214" s="536"/>
      <c r="C214" s="536"/>
      <c r="D214" s="536"/>
      <c r="E214" s="536"/>
      <c r="F214" s="536"/>
      <c r="G214" s="536"/>
      <c r="H214" s="536"/>
      <c r="I214" s="536"/>
      <c r="J214" s="536"/>
      <c r="K214" s="536"/>
      <c r="L214" s="536"/>
      <c r="M214" s="537"/>
    </row>
    <row r="215" spans="1:13">
      <c r="A215" s="535"/>
      <c r="B215" s="536"/>
      <c r="C215" s="536"/>
      <c r="D215" s="536"/>
      <c r="E215" s="536"/>
      <c r="F215" s="536"/>
      <c r="G215" s="536"/>
      <c r="H215" s="536"/>
      <c r="I215" s="536"/>
      <c r="J215" s="536"/>
      <c r="K215" s="536"/>
      <c r="L215" s="536"/>
      <c r="M215" s="537"/>
    </row>
    <row r="216" spans="1:13">
      <c r="A216" s="535"/>
      <c r="B216" s="536"/>
      <c r="C216" s="536"/>
      <c r="D216" s="536"/>
      <c r="E216" s="536"/>
      <c r="F216" s="536"/>
      <c r="G216" s="536"/>
      <c r="H216" s="536"/>
      <c r="I216" s="536"/>
      <c r="J216" s="536"/>
      <c r="K216" s="536"/>
      <c r="L216" s="536"/>
      <c r="M216" s="537"/>
    </row>
    <row r="217" spans="1:13">
      <c r="A217" s="535"/>
      <c r="B217" s="536"/>
      <c r="C217" s="536"/>
      <c r="D217" s="536"/>
      <c r="E217" s="536"/>
      <c r="F217" s="536"/>
      <c r="G217" s="536"/>
      <c r="H217" s="536"/>
      <c r="I217" s="536"/>
      <c r="J217" s="536"/>
      <c r="K217" s="536"/>
      <c r="L217" s="536"/>
      <c r="M217" s="537"/>
    </row>
    <row r="218" spans="1:13">
      <c r="A218" s="535"/>
      <c r="B218" s="536"/>
      <c r="C218" s="536"/>
      <c r="D218" s="536"/>
      <c r="E218" s="536"/>
      <c r="F218" s="536"/>
      <c r="G218" s="536"/>
      <c r="H218" s="536"/>
      <c r="I218" s="536"/>
      <c r="J218" s="536"/>
      <c r="K218" s="536"/>
      <c r="L218" s="536"/>
      <c r="M218" s="537"/>
    </row>
    <row r="219" spans="1:13">
      <c r="A219" s="535"/>
      <c r="B219" s="536"/>
      <c r="C219" s="536"/>
      <c r="D219" s="536"/>
      <c r="E219" s="536"/>
      <c r="F219" s="536"/>
      <c r="G219" s="536"/>
      <c r="H219" s="536"/>
      <c r="I219" s="536"/>
      <c r="J219" s="536"/>
      <c r="K219" s="536"/>
      <c r="L219" s="536"/>
      <c r="M219" s="537"/>
    </row>
    <row r="220" spans="1:13" s="27" customFormat="1" ht="16">
      <c r="A220" s="535"/>
      <c r="B220" s="536"/>
      <c r="C220" s="536"/>
      <c r="D220" s="536"/>
      <c r="E220" s="536"/>
      <c r="F220" s="536"/>
      <c r="G220" s="536"/>
      <c r="H220" s="536"/>
      <c r="I220" s="536"/>
      <c r="J220" s="536"/>
      <c r="K220" s="536"/>
      <c r="L220" s="536"/>
      <c r="M220" s="537"/>
    </row>
    <row r="221" spans="1:13">
      <c r="A221" s="535"/>
      <c r="B221" s="536"/>
      <c r="C221" s="536"/>
      <c r="D221" s="536"/>
      <c r="E221" s="536"/>
      <c r="F221" s="536"/>
      <c r="G221" s="536"/>
      <c r="H221" s="536"/>
      <c r="I221" s="536"/>
      <c r="J221" s="536"/>
      <c r="K221" s="536"/>
      <c r="L221" s="536"/>
      <c r="M221" s="537"/>
    </row>
    <row r="222" spans="1:13">
      <c r="A222" s="535"/>
      <c r="B222" s="536"/>
      <c r="C222" s="536"/>
      <c r="D222" s="536"/>
      <c r="E222" s="536"/>
      <c r="F222" s="536"/>
      <c r="G222" s="536"/>
      <c r="H222" s="536"/>
      <c r="I222" s="536"/>
      <c r="J222" s="536"/>
      <c r="K222" s="536"/>
      <c r="L222" s="536"/>
      <c r="M222" s="537"/>
    </row>
    <row r="223" spans="1:13">
      <c r="A223" s="535"/>
      <c r="B223" s="536"/>
      <c r="C223" s="536"/>
      <c r="D223" s="536"/>
      <c r="E223" s="536"/>
      <c r="F223" s="536"/>
      <c r="G223" s="536"/>
      <c r="H223" s="536"/>
      <c r="I223" s="536"/>
      <c r="J223" s="536"/>
      <c r="K223" s="536"/>
      <c r="L223" s="536"/>
      <c r="M223" s="537"/>
    </row>
    <row r="224" spans="1:13">
      <c r="A224" s="535"/>
      <c r="B224" s="536"/>
      <c r="C224" s="536"/>
      <c r="D224" s="536"/>
      <c r="E224" s="536"/>
      <c r="F224" s="536"/>
      <c r="G224" s="536"/>
      <c r="H224" s="536"/>
      <c r="I224" s="536"/>
      <c r="J224" s="536"/>
      <c r="K224" s="536"/>
      <c r="L224" s="536"/>
      <c r="M224" s="537"/>
    </row>
    <row r="225" spans="1:13">
      <c r="A225" s="535"/>
      <c r="B225" s="536"/>
      <c r="C225" s="536"/>
      <c r="D225" s="536"/>
      <c r="E225" s="536"/>
      <c r="F225" s="536"/>
      <c r="G225" s="536"/>
      <c r="H225" s="536"/>
      <c r="I225" s="536"/>
      <c r="J225" s="536"/>
      <c r="K225" s="536"/>
      <c r="L225" s="536"/>
      <c r="M225" s="537"/>
    </row>
    <row r="226" spans="1:13">
      <c r="A226" s="535"/>
      <c r="B226" s="536"/>
      <c r="C226" s="536"/>
      <c r="D226" s="536"/>
      <c r="E226" s="536"/>
      <c r="F226" s="536"/>
      <c r="G226" s="536"/>
      <c r="H226" s="536"/>
      <c r="I226" s="536"/>
      <c r="J226" s="536"/>
      <c r="K226" s="536"/>
      <c r="L226" s="536"/>
      <c r="M226" s="537"/>
    </row>
    <row r="227" spans="1:13">
      <c r="A227" s="535"/>
      <c r="B227" s="536"/>
      <c r="C227" s="536"/>
      <c r="D227" s="536"/>
      <c r="E227" s="536"/>
      <c r="F227" s="536"/>
      <c r="G227" s="536"/>
      <c r="H227" s="536"/>
      <c r="I227" s="536"/>
      <c r="J227" s="536"/>
      <c r="K227" s="536"/>
      <c r="L227" s="536"/>
      <c r="M227" s="537"/>
    </row>
    <row r="228" spans="1:13">
      <c r="A228" s="535"/>
      <c r="B228" s="536"/>
      <c r="C228" s="536"/>
      <c r="D228" s="536"/>
      <c r="E228" s="536"/>
      <c r="F228" s="536"/>
      <c r="G228" s="536"/>
      <c r="H228" s="536"/>
      <c r="I228" s="536"/>
      <c r="J228" s="536"/>
      <c r="K228" s="536"/>
      <c r="L228" s="536"/>
      <c r="M228" s="537"/>
    </row>
    <row r="229" spans="1:13">
      <c r="A229" s="535"/>
      <c r="B229" s="536"/>
      <c r="C229" s="536"/>
      <c r="D229" s="536"/>
      <c r="E229" s="536"/>
      <c r="F229" s="536"/>
      <c r="G229" s="536"/>
      <c r="H229" s="536"/>
      <c r="I229" s="536"/>
      <c r="J229" s="536"/>
      <c r="K229" s="536"/>
      <c r="L229" s="536"/>
      <c r="M229" s="537"/>
    </row>
    <row r="230" spans="1:13">
      <c r="A230" s="535"/>
      <c r="B230" s="536"/>
      <c r="C230" s="536"/>
      <c r="D230" s="536"/>
      <c r="E230" s="536"/>
      <c r="F230" s="536"/>
      <c r="G230" s="536"/>
      <c r="H230" s="536"/>
      <c r="I230" s="536"/>
      <c r="J230" s="536"/>
      <c r="K230" s="536"/>
      <c r="L230" s="536"/>
      <c r="M230" s="537"/>
    </row>
    <row r="231" spans="1:13">
      <c r="A231" s="535"/>
      <c r="B231" s="536"/>
      <c r="C231" s="536"/>
      <c r="D231" s="536"/>
      <c r="E231" s="536"/>
      <c r="F231" s="536"/>
      <c r="G231" s="536"/>
      <c r="H231" s="536"/>
      <c r="I231" s="536"/>
      <c r="J231" s="536"/>
      <c r="K231" s="536"/>
      <c r="L231" s="536"/>
      <c r="M231" s="537"/>
    </row>
    <row r="232" spans="1:13">
      <c r="A232" s="535"/>
      <c r="B232" s="536"/>
      <c r="C232" s="536"/>
      <c r="D232" s="536"/>
      <c r="E232" s="536"/>
      <c r="F232" s="536"/>
      <c r="G232" s="536"/>
      <c r="H232" s="536"/>
      <c r="I232" s="536"/>
      <c r="J232" s="536"/>
      <c r="K232" s="536"/>
      <c r="L232" s="536"/>
      <c r="M232" s="537"/>
    </row>
    <row r="233" spans="1:13">
      <c r="A233" s="535"/>
      <c r="B233" s="536"/>
      <c r="C233" s="536"/>
      <c r="D233" s="536"/>
      <c r="E233" s="536"/>
      <c r="F233" s="536"/>
      <c r="G233" s="536"/>
      <c r="H233" s="536"/>
      <c r="I233" s="536"/>
      <c r="J233" s="536"/>
      <c r="K233" s="536"/>
      <c r="L233" s="536"/>
      <c r="M233" s="537"/>
    </row>
    <row r="234" spans="1:13">
      <c r="A234" s="535"/>
      <c r="B234" s="536"/>
      <c r="C234" s="536"/>
      <c r="D234" s="536"/>
      <c r="E234" s="536"/>
      <c r="F234" s="536"/>
      <c r="G234" s="536"/>
      <c r="H234" s="536"/>
      <c r="I234" s="536"/>
      <c r="J234" s="536"/>
      <c r="K234" s="536"/>
      <c r="L234" s="536"/>
      <c r="M234" s="537"/>
    </row>
    <row r="235" spans="1:13">
      <c r="A235" s="535"/>
      <c r="B235" s="536"/>
      <c r="C235" s="536"/>
      <c r="D235" s="536"/>
      <c r="E235" s="536"/>
      <c r="F235" s="536"/>
      <c r="G235" s="536"/>
      <c r="H235" s="536"/>
      <c r="I235" s="536"/>
      <c r="J235" s="536"/>
      <c r="K235" s="536"/>
      <c r="L235" s="536"/>
      <c r="M235" s="537"/>
    </row>
    <row r="236" spans="1:13">
      <c r="A236" s="535"/>
      <c r="B236" s="536"/>
      <c r="C236" s="536"/>
      <c r="D236" s="536"/>
      <c r="E236" s="536"/>
      <c r="F236" s="536"/>
      <c r="G236" s="536"/>
      <c r="H236" s="536"/>
      <c r="I236" s="536"/>
      <c r="J236" s="536"/>
      <c r="K236" s="536"/>
      <c r="L236" s="536"/>
      <c r="M236" s="537"/>
    </row>
    <row r="237" spans="1:13">
      <c r="A237" s="535"/>
      <c r="B237" s="536"/>
      <c r="C237" s="536"/>
      <c r="D237" s="536"/>
      <c r="E237" s="536"/>
      <c r="F237" s="536"/>
      <c r="G237" s="536"/>
      <c r="H237" s="536"/>
      <c r="I237" s="536"/>
      <c r="J237" s="536"/>
      <c r="K237" s="536"/>
      <c r="L237" s="536"/>
      <c r="M237" s="537"/>
    </row>
    <row r="238" spans="1:13">
      <c r="A238" s="535"/>
      <c r="B238" s="536"/>
      <c r="C238" s="536"/>
      <c r="D238" s="536"/>
      <c r="E238" s="536"/>
      <c r="F238" s="536"/>
      <c r="G238" s="536"/>
      <c r="H238" s="536"/>
      <c r="I238" s="536"/>
      <c r="J238" s="536"/>
      <c r="K238" s="536"/>
      <c r="L238" s="536"/>
      <c r="M238" s="537"/>
    </row>
    <row r="239" spans="1:13">
      <c r="A239" s="535"/>
      <c r="B239" s="536"/>
      <c r="C239" s="536"/>
      <c r="D239" s="536"/>
      <c r="E239" s="536"/>
      <c r="F239" s="536"/>
      <c r="G239" s="536"/>
      <c r="H239" s="536"/>
      <c r="I239" s="536"/>
      <c r="J239" s="536"/>
      <c r="K239" s="536"/>
      <c r="L239" s="536"/>
      <c r="M239" s="537"/>
    </row>
    <row r="240" spans="1:13">
      <c r="A240" s="535"/>
      <c r="B240" s="536"/>
      <c r="C240" s="536"/>
      <c r="D240" s="536"/>
      <c r="E240" s="536"/>
      <c r="F240" s="536"/>
      <c r="G240" s="536"/>
      <c r="H240" s="536"/>
      <c r="I240" s="536"/>
      <c r="J240" s="536"/>
      <c r="K240" s="536"/>
      <c r="L240" s="536"/>
      <c r="M240" s="537"/>
    </row>
    <row r="241" spans="1:13">
      <c r="A241" s="535"/>
      <c r="B241" s="536"/>
      <c r="C241" s="536"/>
      <c r="D241" s="536"/>
      <c r="E241" s="536"/>
      <c r="F241" s="536"/>
      <c r="G241" s="536"/>
      <c r="H241" s="536"/>
      <c r="I241" s="536"/>
      <c r="J241" s="536"/>
      <c r="K241" s="536"/>
      <c r="L241" s="536"/>
      <c r="M241" s="537"/>
    </row>
    <row r="242" spans="1:13">
      <c r="A242" s="535"/>
      <c r="B242" s="536"/>
      <c r="C242" s="536"/>
      <c r="D242" s="536"/>
      <c r="E242" s="536"/>
      <c r="F242" s="536"/>
      <c r="G242" s="536"/>
      <c r="H242" s="536"/>
      <c r="I242" s="536"/>
      <c r="J242" s="536"/>
      <c r="K242" s="536"/>
      <c r="L242" s="536"/>
      <c r="M242" s="537"/>
    </row>
    <row r="243" spans="1:13">
      <c r="A243" s="535"/>
      <c r="B243" s="536"/>
      <c r="C243" s="536"/>
      <c r="D243" s="536"/>
      <c r="E243" s="536"/>
      <c r="F243" s="536"/>
      <c r="G243" s="536"/>
      <c r="H243" s="536"/>
      <c r="I243" s="536"/>
      <c r="J243" s="536"/>
      <c r="K243" s="536"/>
      <c r="L243" s="536"/>
      <c r="M243" s="537"/>
    </row>
    <row r="244" spans="1:13">
      <c r="A244" s="535"/>
      <c r="B244" s="536"/>
      <c r="C244" s="536"/>
      <c r="D244" s="536"/>
      <c r="E244" s="536"/>
      <c r="F244" s="536"/>
      <c r="G244" s="536"/>
      <c r="H244" s="536"/>
      <c r="I244" s="536"/>
      <c r="J244" s="536"/>
      <c r="K244" s="536"/>
      <c r="L244" s="536"/>
      <c r="M244" s="537"/>
    </row>
    <row r="245" spans="1:13">
      <c r="A245" s="535"/>
      <c r="B245" s="536"/>
      <c r="C245" s="536"/>
      <c r="D245" s="536"/>
      <c r="E245" s="536"/>
      <c r="F245" s="536"/>
      <c r="G245" s="536"/>
      <c r="H245" s="536"/>
      <c r="I245" s="536"/>
      <c r="J245" s="536"/>
      <c r="K245" s="536"/>
      <c r="L245" s="536"/>
      <c r="M245" s="537"/>
    </row>
    <row r="246" spans="1:13">
      <c r="A246" s="535"/>
      <c r="B246" s="536"/>
      <c r="C246" s="536"/>
      <c r="D246" s="536"/>
      <c r="E246" s="536"/>
      <c r="F246" s="536"/>
      <c r="G246" s="536"/>
      <c r="H246" s="536"/>
      <c r="I246" s="536"/>
      <c r="J246" s="536"/>
      <c r="K246" s="536"/>
      <c r="L246" s="536"/>
      <c r="M246" s="537"/>
    </row>
    <row r="247" spans="1:13">
      <c r="A247" s="535"/>
      <c r="B247" s="536"/>
      <c r="C247" s="536"/>
      <c r="D247" s="536"/>
      <c r="E247" s="536"/>
      <c r="F247" s="536"/>
      <c r="G247" s="536"/>
      <c r="H247" s="536"/>
      <c r="I247" s="536"/>
      <c r="J247" s="536"/>
      <c r="K247" s="536"/>
      <c r="L247" s="536"/>
      <c r="M247" s="537"/>
    </row>
    <row r="248" spans="1:13">
      <c r="A248" s="535"/>
      <c r="B248" s="536"/>
      <c r="C248" s="536"/>
      <c r="D248" s="536"/>
      <c r="E248" s="536"/>
      <c r="F248" s="536"/>
      <c r="G248" s="536"/>
      <c r="H248" s="536"/>
      <c r="I248" s="536"/>
      <c r="J248" s="536"/>
      <c r="K248" s="536"/>
      <c r="L248" s="536"/>
      <c r="M248" s="537"/>
    </row>
    <row r="249" spans="1:13">
      <c r="A249" s="535"/>
      <c r="B249" s="536"/>
      <c r="C249" s="536"/>
      <c r="D249" s="536"/>
      <c r="E249" s="536"/>
      <c r="F249" s="536"/>
      <c r="G249" s="536"/>
      <c r="H249" s="536"/>
      <c r="I249" s="536"/>
      <c r="J249" s="536"/>
      <c r="K249" s="536"/>
      <c r="L249" s="536"/>
      <c r="M249" s="537"/>
    </row>
    <row r="250" spans="1:13">
      <c r="A250" s="535"/>
      <c r="B250" s="536"/>
      <c r="C250" s="536"/>
      <c r="D250" s="536"/>
      <c r="E250" s="536"/>
      <c r="F250" s="536"/>
      <c r="G250" s="536"/>
      <c r="H250" s="536"/>
      <c r="I250" s="536"/>
      <c r="J250" s="536"/>
      <c r="K250" s="536"/>
      <c r="L250" s="536"/>
      <c r="M250" s="537"/>
    </row>
    <row r="251" spans="1:13">
      <c r="A251" s="535"/>
      <c r="B251" s="536"/>
      <c r="C251" s="536"/>
      <c r="D251" s="536"/>
      <c r="E251" s="536"/>
      <c r="F251" s="536"/>
      <c r="G251" s="536"/>
      <c r="H251" s="536"/>
      <c r="I251" s="536"/>
      <c r="J251" s="536"/>
      <c r="K251" s="536"/>
      <c r="L251" s="536"/>
      <c r="M251" s="537"/>
    </row>
    <row r="252" spans="1:13">
      <c r="A252" s="535"/>
      <c r="B252" s="536"/>
      <c r="C252" s="536"/>
      <c r="D252" s="536"/>
      <c r="E252" s="536"/>
      <c r="F252" s="536"/>
      <c r="G252" s="536"/>
      <c r="H252" s="536"/>
      <c r="I252" s="536"/>
      <c r="J252" s="536"/>
      <c r="K252" s="536"/>
      <c r="L252" s="536"/>
      <c r="M252" s="537"/>
    </row>
    <row r="253" spans="1:13">
      <c r="A253" s="535"/>
      <c r="B253" s="536"/>
      <c r="C253" s="536"/>
      <c r="D253" s="536"/>
      <c r="E253" s="536"/>
      <c r="F253" s="536"/>
      <c r="G253" s="536"/>
      <c r="H253" s="536"/>
      <c r="I253" s="536"/>
      <c r="J253" s="536"/>
      <c r="K253" s="536"/>
      <c r="L253" s="536"/>
      <c r="M253" s="537"/>
    </row>
    <row r="254" spans="1:13">
      <c r="A254" s="535"/>
      <c r="B254" s="536"/>
      <c r="C254" s="536"/>
      <c r="D254" s="536"/>
      <c r="E254" s="536"/>
      <c r="F254" s="536"/>
      <c r="G254" s="536"/>
      <c r="H254" s="536"/>
      <c r="I254" s="536"/>
      <c r="J254" s="536"/>
      <c r="K254" s="536"/>
      <c r="L254" s="536"/>
      <c r="M254" s="537"/>
    </row>
    <row r="255" spans="1:13">
      <c r="A255" s="535"/>
      <c r="B255" s="536"/>
      <c r="C255" s="536"/>
      <c r="D255" s="536"/>
      <c r="E255" s="536"/>
      <c r="F255" s="536"/>
      <c r="G255" s="536"/>
      <c r="H255" s="536"/>
      <c r="I255" s="536"/>
      <c r="J255" s="536"/>
      <c r="K255" s="536"/>
      <c r="L255" s="536"/>
      <c r="M255" s="537"/>
    </row>
    <row r="256" spans="1:13">
      <c r="A256" s="535"/>
      <c r="B256" s="536"/>
      <c r="C256" s="536"/>
      <c r="D256" s="536"/>
      <c r="E256" s="536"/>
      <c r="F256" s="536"/>
      <c r="G256" s="536"/>
      <c r="H256" s="536"/>
      <c r="I256" s="536"/>
      <c r="J256" s="536"/>
      <c r="K256" s="536"/>
      <c r="L256" s="536"/>
      <c r="M256" s="537"/>
    </row>
    <row r="257" spans="1:13">
      <c r="A257" s="535"/>
      <c r="B257" s="536"/>
      <c r="C257" s="536"/>
      <c r="D257" s="536"/>
      <c r="E257" s="536"/>
      <c r="F257" s="536"/>
      <c r="G257" s="536"/>
      <c r="H257" s="536"/>
      <c r="I257" s="536"/>
      <c r="J257" s="536"/>
      <c r="K257" s="536"/>
      <c r="L257" s="536"/>
      <c r="M257" s="537"/>
    </row>
    <row r="258" spans="1:13">
      <c r="A258" s="535"/>
      <c r="B258" s="536"/>
      <c r="C258" s="536"/>
      <c r="D258" s="536"/>
      <c r="E258" s="536"/>
      <c r="F258" s="536"/>
      <c r="G258" s="536"/>
      <c r="H258" s="536"/>
      <c r="I258" s="536"/>
      <c r="J258" s="536"/>
      <c r="K258" s="536"/>
      <c r="L258" s="536"/>
      <c r="M258" s="537"/>
    </row>
    <row r="259" spans="1:13">
      <c r="A259" s="535"/>
      <c r="B259" s="536"/>
      <c r="C259" s="536"/>
      <c r="D259" s="536"/>
      <c r="E259" s="536"/>
      <c r="F259" s="536"/>
      <c r="G259" s="536"/>
      <c r="H259" s="536"/>
      <c r="I259" s="536"/>
      <c r="J259" s="536"/>
      <c r="K259" s="536"/>
      <c r="L259" s="536"/>
      <c r="M259" s="537"/>
    </row>
    <row r="260" spans="1:13">
      <c r="A260" s="535"/>
      <c r="B260" s="536"/>
      <c r="C260" s="536"/>
      <c r="D260" s="536"/>
      <c r="E260" s="536"/>
      <c r="F260" s="536"/>
      <c r="G260" s="536"/>
      <c r="H260" s="536"/>
      <c r="I260" s="536"/>
      <c r="J260" s="536"/>
      <c r="K260" s="536"/>
      <c r="L260" s="536"/>
      <c r="M260" s="537"/>
    </row>
    <row r="261" spans="1:13">
      <c r="A261" s="535"/>
      <c r="B261" s="536"/>
      <c r="C261" s="536"/>
      <c r="D261" s="536"/>
      <c r="E261" s="536"/>
      <c r="F261" s="536"/>
      <c r="G261" s="536"/>
      <c r="H261" s="536"/>
      <c r="I261" s="536"/>
      <c r="J261" s="536"/>
      <c r="K261" s="536"/>
      <c r="L261" s="536"/>
      <c r="M261" s="537"/>
    </row>
    <row r="262" spans="1:13">
      <c r="A262" s="535"/>
      <c r="B262" s="536"/>
      <c r="C262" s="536"/>
      <c r="D262" s="536"/>
      <c r="E262" s="536"/>
      <c r="F262" s="536"/>
      <c r="G262" s="536"/>
      <c r="H262" s="536"/>
      <c r="I262" s="536"/>
      <c r="J262" s="536"/>
      <c r="K262" s="536"/>
      <c r="L262" s="536"/>
      <c r="M262" s="537"/>
    </row>
    <row r="263" spans="1:13">
      <c r="A263" s="535"/>
      <c r="B263" s="536"/>
      <c r="C263" s="536"/>
      <c r="D263" s="536"/>
      <c r="E263" s="536"/>
      <c r="F263" s="536"/>
      <c r="G263" s="536"/>
      <c r="H263" s="536"/>
      <c r="I263" s="536"/>
      <c r="J263" s="536"/>
      <c r="K263" s="536"/>
      <c r="L263" s="536"/>
      <c r="M263" s="537"/>
    </row>
    <row r="264" spans="1:13">
      <c r="A264" s="535"/>
      <c r="B264" s="536"/>
      <c r="C264" s="536"/>
      <c r="D264" s="536"/>
      <c r="E264" s="536"/>
      <c r="F264" s="536"/>
      <c r="G264" s="536"/>
      <c r="H264" s="536"/>
      <c r="I264" s="536"/>
      <c r="J264" s="536"/>
      <c r="K264" s="536"/>
      <c r="L264" s="536"/>
      <c r="M264" s="537"/>
    </row>
    <row r="265" spans="1:13">
      <c r="A265" s="535"/>
      <c r="B265" s="536"/>
      <c r="C265" s="536"/>
      <c r="D265" s="536"/>
      <c r="E265" s="536"/>
      <c r="F265" s="536"/>
      <c r="G265" s="536"/>
      <c r="H265" s="536"/>
      <c r="I265" s="536"/>
      <c r="J265" s="536"/>
      <c r="K265" s="536"/>
      <c r="L265" s="536"/>
      <c r="M265" s="537"/>
    </row>
    <row r="266" spans="1:13">
      <c r="A266" s="535"/>
      <c r="B266" s="536"/>
      <c r="C266" s="536"/>
      <c r="D266" s="536"/>
      <c r="E266" s="536"/>
      <c r="F266" s="536"/>
      <c r="G266" s="536"/>
      <c r="H266" s="536"/>
      <c r="I266" s="536"/>
      <c r="J266" s="536"/>
      <c r="K266" s="536"/>
      <c r="L266" s="536"/>
      <c r="M266" s="537"/>
    </row>
    <row r="267" spans="1:13">
      <c r="A267" s="535"/>
      <c r="B267" s="536"/>
      <c r="C267" s="536"/>
      <c r="D267" s="536"/>
      <c r="E267" s="536"/>
      <c r="F267" s="536"/>
      <c r="G267" s="536"/>
      <c r="H267" s="536"/>
      <c r="I267" s="536"/>
      <c r="J267" s="536"/>
      <c r="K267" s="536"/>
      <c r="L267" s="536"/>
      <c r="M267" s="537"/>
    </row>
    <row r="268" spans="1:13">
      <c r="A268" s="535"/>
      <c r="B268" s="536"/>
      <c r="C268" s="536"/>
      <c r="D268" s="536"/>
      <c r="E268" s="536"/>
      <c r="F268" s="536"/>
      <c r="G268" s="536"/>
      <c r="H268" s="536"/>
      <c r="I268" s="536"/>
      <c r="J268" s="536"/>
      <c r="K268" s="536"/>
      <c r="L268" s="536"/>
      <c r="M268" s="537"/>
    </row>
    <row r="269" spans="1:13">
      <c r="A269" s="535"/>
      <c r="B269" s="536"/>
      <c r="C269" s="536"/>
      <c r="D269" s="536"/>
      <c r="E269" s="536"/>
      <c r="F269" s="536"/>
      <c r="G269" s="536"/>
      <c r="H269" s="536"/>
      <c r="I269" s="536"/>
      <c r="J269" s="536"/>
      <c r="K269" s="536"/>
      <c r="L269" s="536"/>
      <c r="M269" s="537"/>
    </row>
    <row r="270" spans="1:13" s="27" customFormat="1" ht="16">
      <c r="A270" s="535"/>
      <c r="B270" s="536"/>
      <c r="C270" s="536"/>
      <c r="D270" s="536"/>
      <c r="E270" s="536"/>
      <c r="F270" s="536"/>
      <c r="G270" s="536"/>
      <c r="H270" s="536"/>
      <c r="I270" s="536"/>
      <c r="J270" s="536"/>
      <c r="K270" s="536"/>
      <c r="L270" s="536"/>
      <c r="M270" s="537"/>
    </row>
    <row r="271" spans="1:13">
      <c r="A271" s="535"/>
      <c r="B271" s="536"/>
      <c r="C271" s="536"/>
      <c r="D271" s="536"/>
      <c r="E271" s="536"/>
      <c r="F271" s="536"/>
      <c r="G271" s="536"/>
      <c r="H271" s="536"/>
      <c r="I271" s="536"/>
      <c r="J271" s="536"/>
      <c r="K271" s="536"/>
      <c r="L271" s="536"/>
      <c r="M271" s="537"/>
    </row>
    <row r="272" spans="1:13">
      <c r="A272" s="535"/>
      <c r="B272" s="536"/>
      <c r="C272" s="536"/>
      <c r="D272" s="536"/>
      <c r="E272" s="536"/>
      <c r="F272" s="536"/>
      <c r="G272" s="536"/>
      <c r="H272" s="536"/>
      <c r="I272" s="536"/>
      <c r="J272" s="536"/>
      <c r="K272" s="536"/>
      <c r="L272" s="536"/>
      <c r="M272" s="537"/>
    </row>
    <row r="273" spans="1:13">
      <c r="A273" s="535"/>
      <c r="B273" s="536"/>
      <c r="C273" s="536"/>
      <c r="D273" s="536"/>
      <c r="E273" s="536"/>
      <c r="F273" s="536"/>
      <c r="G273" s="536"/>
      <c r="H273" s="536"/>
      <c r="I273" s="536"/>
      <c r="J273" s="536"/>
      <c r="K273" s="536"/>
      <c r="L273" s="536"/>
      <c r="M273" s="537"/>
    </row>
    <row r="274" spans="1:13">
      <c r="A274" s="535"/>
      <c r="B274" s="536"/>
      <c r="C274" s="536"/>
      <c r="D274" s="536"/>
      <c r="E274" s="536"/>
      <c r="F274" s="536"/>
      <c r="G274" s="536"/>
      <c r="H274" s="536"/>
      <c r="I274" s="536"/>
      <c r="J274" s="536"/>
      <c r="K274" s="536"/>
      <c r="L274" s="536"/>
      <c r="M274" s="537"/>
    </row>
    <row r="275" spans="1:13">
      <c r="A275" s="535"/>
      <c r="B275" s="536"/>
      <c r="C275" s="536"/>
      <c r="D275" s="536"/>
      <c r="E275" s="536"/>
      <c r="F275" s="536"/>
      <c r="G275" s="536"/>
      <c r="H275" s="536"/>
      <c r="I275" s="536"/>
      <c r="J275" s="536"/>
      <c r="K275" s="536"/>
      <c r="L275" s="536"/>
      <c r="M275" s="537"/>
    </row>
    <row r="276" spans="1:13">
      <c r="A276" s="535"/>
      <c r="B276" s="536"/>
      <c r="C276" s="536"/>
      <c r="D276" s="536"/>
      <c r="E276" s="536"/>
      <c r="F276" s="536"/>
      <c r="G276" s="536"/>
      <c r="H276" s="536"/>
      <c r="I276" s="536"/>
      <c r="J276" s="536"/>
      <c r="K276" s="536"/>
      <c r="L276" s="536"/>
      <c r="M276" s="537"/>
    </row>
    <row r="277" spans="1:13">
      <c r="A277" s="535"/>
      <c r="B277" s="536"/>
      <c r="C277" s="536"/>
      <c r="D277" s="536"/>
      <c r="E277" s="536"/>
      <c r="F277" s="536"/>
      <c r="G277" s="536"/>
      <c r="H277" s="536"/>
      <c r="I277" s="536"/>
      <c r="J277" s="536"/>
      <c r="K277" s="536"/>
      <c r="L277" s="536"/>
      <c r="M277" s="537"/>
    </row>
    <row r="278" spans="1:13">
      <c r="A278" s="535"/>
      <c r="B278" s="536"/>
      <c r="C278" s="536"/>
      <c r="D278" s="536"/>
      <c r="E278" s="536"/>
      <c r="F278" s="536"/>
      <c r="G278" s="536"/>
      <c r="H278" s="536"/>
      <c r="I278" s="536"/>
      <c r="J278" s="536"/>
      <c r="K278" s="536"/>
      <c r="L278" s="536"/>
      <c r="M278" s="537"/>
    </row>
    <row r="279" spans="1:13">
      <c r="A279" s="535"/>
      <c r="B279" s="536"/>
      <c r="C279" s="536"/>
      <c r="D279" s="536"/>
      <c r="E279" s="536"/>
      <c r="F279" s="536"/>
      <c r="G279" s="536"/>
      <c r="H279" s="536"/>
      <c r="I279" s="536"/>
      <c r="J279" s="536"/>
      <c r="K279" s="536"/>
      <c r="L279" s="536"/>
      <c r="M279" s="537"/>
    </row>
    <row r="280" spans="1:13">
      <c r="A280" s="535"/>
      <c r="B280" s="536"/>
      <c r="C280" s="536"/>
      <c r="D280" s="536"/>
      <c r="E280" s="536"/>
      <c r="F280" s="536"/>
      <c r="G280" s="536"/>
      <c r="H280" s="536"/>
      <c r="I280" s="536"/>
      <c r="J280" s="536"/>
      <c r="K280" s="536"/>
      <c r="L280" s="536"/>
      <c r="M280" s="537"/>
    </row>
    <row r="281" spans="1:13">
      <c r="A281" s="535"/>
      <c r="B281" s="536"/>
      <c r="C281" s="536"/>
      <c r="D281" s="536"/>
      <c r="E281" s="536"/>
      <c r="F281" s="536"/>
      <c r="G281" s="536"/>
      <c r="H281" s="536"/>
      <c r="I281" s="536"/>
      <c r="J281" s="536"/>
      <c r="K281" s="536"/>
      <c r="L281" s="536"/>
      <c r="M281" s="537"/>
    </row>
    <row r="282" spans="1:13">
      <c r="A282" s="535"/>
      <c r="B282" s="536"/>
      <c r="C282" s="536"/>
      <c r="D282" s="536"/>
      <c r="E282" s="536"/>
      <c r="F282" s="536"/>
      <c r="G282" s="536"/>
      <c r="H282" s="536"/>
      <c r="I282" s="536"/>
      <c r="J282" s="536"/>
      <c r="K282" s="536"/>
      <c r="L282" s="536"/>
      <c r="M282" s="537"/>
    </row>
    <row r="283" spans="1:13">
      <c r="A283" s="535"/>
      <c r="B283" s="536"/>
      <c r="C283" s="536"/>
      <c r="D283" s="536"/>
      <c r="E283" s="536"/>
      <c r="F283" s="536"/>
      <c r="G283" s="536"/>
      <c r="H283" s="536"/>
      <c r="I283" s="536"/>
      <c r="J283" s="536"/>
      <c r="K283" s="536"/>
      <c r="L283" s="536"/>
      <c r="M283" s="537"/>
    </row>
    <row r="284" spans="1:13">
      <c r="A284" s="535"/>
      <c r="B284" s="536"/>
      <c r="C284" s="536"/>
      <c r="D284" s="536"/>
      <c r="E284" s="536"/>
      <c r="F284" s="536"/>
      <c r="G284" s="536"/>
      <c r="H284" s="536"/>
      <c r="I284" s="536"/>
      <c r="J284" s="536"/>
      <c r="K284" s="536"/>
      <c r="L284" s="536"/>
      <c r="M284" s="537"/>
    </row>
    <row r="285" spans="1:13">
      <c r="A285" s="535"/>
      <c r="B285" s="536"/>
      <c r="C285" s="536"/>
      <c r="D285" s="536"/>
      <c r="E285" s="536"/>
      <c r="F285" s="536"/>
      <c r="G285" s="536"/>
      <c r="H285" s="536"/>
      <c r="I285" s="536"/>
      <c r="J285" s="536"/>
      <c r="K285" s="536"/>
      <c r="L285" s="536"/>
      <c r="M285" s="537"/>
    </row>
    <row r="286" spans="1:13">
      <c r="A286" s="535"/>
      <c r="B286" s="536"/>
      <c r="C286" s="536"/>
      <c r="D286" s="536"/>
      <c r="E286" s="536"/>
      <c r="F286" s="536"/>
      <c r="G286" s="536"/>
      <c r="H286" s="536"/>
      <c r="I286" s="536"/>
      <c r="J286" s="536"/>
      <c r="K286" s="536"/>
      <c r="L286" s="536"/>
      <c r="M286" s="537"/>
    </row>
    <row r="287" spans="1:13">
      <c r="A287" s="535"/>
      <c r="B287" s="536"/>
      <c r="C287" s="536"/>
      <c r="D287" s="536"/>
      <c r="E287" s="536"/>
      <c r="F287" s="536"/>
      <c r="G287" s="536"/>
      <c r="H287" s="536"/>
      <c r="I287" s="536"/>
      <c r="J287" s="536"/>
      <c r="K287" s="536"/>
      <c r="L287" s="536"/>
      <c r="M287" s="537"/>
    </row>
    <row r="288" spans="1:13">
      <c r="A288" s="535"/>
      <c r="B288" s="536"/>
      <c r="C288" s="536"/>
      <c r="D288" s="536"/>
      <c r="E288" s="536"/>
      <c r="F288" s="536"/>
      <c r="G288" s="536"/>
      <c r="H288" s="536"/>
      <c r="I288" s="536"/>
      <c r="J288" s="536"/>
      <c r="K288" s="536"/>
      <c r="L288" s="536"/>
      <c r="M288" s="537"/>
    </row>
    <row r="289" spans="1:13">
      <c r="A289" s="535"/>
      <c r="B289" s="536"/>
      <c r="C289" s="536"/>
      <c r="D289" s="536"/>
      <c r="E289" s="536"/>
      <c r="F289" s="536"/>
      <c r="G289" s="536"/>
      <c r="H289" s="536"/>
      <c r="I289" s="536"/>
      <c r="J289" s="536"/>
      <c r="K289" s="536"/>
      <c r="L289" s="536"/>
      <c r="M289" s="537"/>
    </row>
    <row r="290" spans="1:13">
      <c r="A290" s="535"/>
      <c r="B290" s="536"/>
      <c r="C290" s="536"/>
      <c r="D290" s="536"/>
      <c r="E290" s="536"/>
      <c r="F290" s="536"/>
      <c r="G290" s="536"/>
      <c r="H290" s="536"/>
      <c r="I290" s="536"/>
      <c r="J290" s="536"/>
      <c r="K290" s="536"/>
      <c r="L290" s="536"/>
      <c r="M290" s="537"/>
    </row>
    <row r="291" spans="1:13">
      <c r="A291" s="535"/>
      <c r="B291" s="536"/>
      <c r="C291" s="536"/>
      <c r="D291" s="536"/>
      <c r="E291" s="536"/>
      <c r="F291" s="536"/>
      <c r="G291" s="536"/>
      <c r="H291" s="536"/>
      <c r="I291" s="536"/>
      <c r="J291" s="536"/>
      <c r="K291" s="536"/>
      <c r="L291" s="536"/>
      <c r="M291" s="537"/>
    </row>
    <row r="292" spans="1:13">
      <c r="A292" s="535"/>
      <c r="B292" s="536"/>
      <c r="C292" s="536"/>
      <c r="D292" s="536"/>
      <c r="E292" s="536"/>
      <c r="F292" s="536"/>
      <c r="G292" s="536"/>
      <c r="H292" s="536"/>
      <c r="I292" s="536"/>
      <c r="J292" s="536"/>
      <c r="K292" s="536"/>
      <c r="L292" s="536"/>
      <c r="M292" s="537"/>
    </row>
    <row r="293" spans="1:13">
      <c r="A293" s="535"/>
      <c r="B293" s="536"/>
      <c r="C293" s="536"/>
      <c r="D293" s="536"/>
      <c r="E293" s="536"/>
      <c r="F293" s="536"/>
      <c r="G293" s="536"/>
      <c r="H293" s="536"/>
      <c r="I293" s="536"/>
      <c r="J293" s="536"/>
      <c r="K293" s="536"/>
      <c r="L293" s="536"/>
      <c r="M293" s="537"/>
    </row>
    <row r="294" spans="1:13">
      <c r="A294" s="535"/>
      <c r="B294" s="536"/>
      <c r="C294" s="536"/>
      <c r="D294" s="536"/>
      <c r="E294" s="536"/>
      <c r="F294" s="536"/>
      <c r="G294" s="536"/>
      <c r="H294" s="536"/>
      <c r="I294" s="536"/>
      <c r="J294" s="536"/>
      <c r="K294" s="536"/>
      <c r="L294" s="536"/>
      <c r="M294" s="537"/>
    </row>
    <row r="295" spans="1:13">
      <c r="A295" s="535"/>
      <c r="B295" s="536"/>
      <c r="C295" s="536"/>
      <c r="D295" s="536"/>
      <c r="E295" s="536"/>
      <c r="F295" s="536"/>
      <c r="G295" s="536"/>
      <c r="H295" s="536"/>
      <c r="I295" s="536"/>
      <c r="J295" s="536"/>
      <c r="K295" s="536"/>
      <c r="L295" s="536"/>
      <c r="M295" s="537"/>
    </row>
    <row r="296" spans="1:13">
      <c r="A296" s="535"/>
      <c r="B296" s="536"/>
      <c r="C296" s="536"/>
      <c r="D296" s="536"/>
      <c r="E296" s="536"/>
      <c r="F296" s="536"/>
      <c r="G296" s="536"/>
      <c r="H296" s="536"/>
      <c r="I296" s="536"/>
      <c r="J296" s="536"/>
      <c r="K296" s="536"/>
      <c r="L296" s="536"/>
      <c r="M296" s="537"/>
    </row>
    <row r="297" spans="1:13">
      <c r="A297" s="535"/>
      <c r="B297" s="536"/>
      <c r="C297" s="536"/>
      <c r="D297" s="536"/>
      <c r="E297" s="536"/>
      <c r="F297" s="536"/>
      <c r="G297" s="536"/>
      <c r="H297" s="536"/>
      <c r="I297" s="536"/>
      <c r="J297" s="536"/>
      <c r="K297" s="536"/>
      <c r="L297" s="536"/>
      <c r="M297" s="537"/>
    </row>
    <row r="298" spans="1:13">
      <c r="A298" s="535"/>
      <c r="B298" s="536"/>
      <c r="C298" s="536"/>
      <c r="D298" s="536"/>
      <c r="E298" s="536"/>
      <c r="F298" s="536"/>
      <c r="G298" s="536"/>
      <c r="H298" s="536"/>
      <c r="I298" s="536"/>
      <c r="J298" s="536"/>
      <c r="K298" s="536"/>
      <c r="L298" s="536"/>
      <c r="M298" s="537"/>
    </row>
    <row r="299" spans="1:13">
      <c r="A299" s="535"/>
      <c r="B299" s="536"/>
      <c r="C299" s="536"/>
      <c r="D299" s="536"/>
      <c r="E299" s="536"/>
      <c r="F299" s="536"/>
      <c r="G299" s="536"/>
      <c r="H299" s="536"/>
      <c r="I299" s="536"/>
      <c r="J299" s="536"/>
      <c r="K299" s="536"/>
      <c r="L299" s="536"/>
      <c r="M299" s="537"/>
    </row>
    <row r="300" spans="1:13">
      <c r="A300" s="535"/>
      <c r="B300" s="536"/>
      <c r="C300" s="536"/>
      <c r="D300" s="536"/>
      <c r="E300" s="536"/>
      <c r="F300" s="536"/>
      <c r="G300" s="536"/>
      <c r="H300" s="536"/>
      <c r="I300" s="536"/>
      <c r="J300" s="536"/>
      <c r="K300" s="536"/>
      <c r="L300" s="536"/>
      <c r="M300" s="537"/>
    </row>
    <row r="301" spans="1:13" ht="14" thickBot="1">
      <c r="A301" s="53"/>
      <c r="B301" s="54"/>
      <c r="C301" s="54"/>
      <c r="D301" s="54"/>
      <c r="E301" s="54"/>
      <c r="F301" s="54"/>
      <c r="G301" s="54"/>
      <c r="H301" s="54"/>
      <c r="I301" s="54"/>
      <c r="J301" s="54"/>
      <c r="K301" s="54"/>
      <c r="L301" s="54"/>
      <c r="M301" s="55"/>
    </row>
  </sheetData>
  <mergeCells count="8">
    <mergeCell ref="A251:M300"/>
    <mergeCell ref="A151:M200"/>
    <mergeCell ref="A201:M250"/>
    <mergeCell ref="K1:M1"/>
    <mergeCell ref="B5:C5"/>
    <mergeCell ref="F7:H7"/>
    <mergeCell ref="A9:M9"/>
    <mergeCell ref="A10:M10"/>
  </mergeCells>
  <printOptions horizontalCentered="1" verticalCentered="1"/>
  <pageMargins left="0.25" right="0.25" top="0.75" bottom="0.75" header="0.3" footer="0.3"/>
  <pageSetup scale="60" orientation="portrait" r:id="rId1"/>
  <headerFooter alignWithMargins="0">
    <oddFooter>&amp;R&amp;D&amp;T</oddFooter>
  </headerFooter>
  <rowBreaks count="5" manualBreakCount="5">
    <brk id="50" max="12" man="1"/>
    <brk id="100" max="12" man="1"/>
    <brk id="150" max="12" man="1"/>
    <brk id="200" max="12" man="1"/>
    <brk id="250" max="12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007E71-06A8-7545-A942-96EA6F3F4158}">
  <dimension ref="A1:M84"/>
  <sheetViews>
    <sheetView zoomScale="75" zoomScaleNormal="75" zoomScalePageLayoutView="75" workbookViewId="0">
      <selection activeCell="A2" sqref="A2"/>
    </sheetView>
  </sheetViews>
  <sheetFormatPr baseColWidth="10" defaultColWidth="8.83203125" defaultRowHeight="13"/>
  <cols>
    <col min="1" max="1" width="11.5" style="28" customWidth="1"/>
    <col min="2" max="2" width="11.83203125" style="28" customWidth="1"/>
    <col min="3" max="3" width="15.33203125" style="28" customWidth="1"/>
    <col min="4" max="4" width="6.33203125" style="28" customWidth="1"/>
    <col min="5" max="7" width="8.83203125" style="28"/>
    <col min="8" max="8" width="14.33203125" style="28" customWidth="1"/>
    <col min="9" max="16384" width="8.83203125" style="28"/>
  </cols>
  <sheetData>
    <row r="1" spans="1:13" ht="32" customHeight="1">
      <c r="A1" s="36" t="s">
        <v>143</v>
      </c>
      <c r="B1" s="37"/>
      <c r="C1" s="37"/>
      <c r="D1" s="37"/>
      <c r="E1" s="37"/>
      <c r="F1" s="37"/>
      <c r="G1" s="37"/>
      <c r="H1" s="38"/>
      <c r="I1" s="38"/>
      <c r="J1" s="31"/>
      <c r="K1" s="502"/>
      <c r="L1" s="503"/>
      <c r="M1" s="504"/>
    </row>
    <row r="2" spans="1:13" s="27" customFormat="1" ht="32" customHeight="1">
      <c r="A2" s="39"/>
      <c r="D2" s="32"/>
      <c r="E2" s="32"/>
      <c r="F2" s="32"/>
      <c r="G2" s="32"/>
      <c r="H2" s="32"/>
      <c r="I2" s="32"/>
      <c r="J2" s="32"/>
      <c r="M2" s="40"/>
    </row>
    <row r="3" spans="1:13" s="27" customFormat="1" ht="17" customHeight="1">
      <c r="A3" s="39"/>
      <c r="D3" s="32"/>
      <c r="E3" s="32"/>
      <c r="F3" s="32"/>
      <c r="G3" s="32"/>
      <c r="H3" s="32"/>
      <c r="I3" s="32"/>
      <c r="J3" s="32"/>
      <c r="M3" s="40"/>
    </row>
    <row r="4" spans="1:13" s="27" customFormat="1" ht="17" customHeight="1">
      <c r="A4" s="39"/>
      <c r="D4" s="32"/>
      <c r="E4" s="32"/>
      <c r="F4" s="32"/>
      <c r="G4" s="32"/>
      <c r="H4" s="32"/>
      <c r="I4" s="32"/>
      <c r="J4" s="32"/>
      <c r="M4" s="40"/>
    </row>
    <row r="5" spans="1:13" s="27" customFormat="1" ht="17" customHeight="1">
      <c r="A5" s="126" t="s">
        <v>7</v>
      </c>
      <c r="B5" s="538">
        <f>'Style Summary'!B3:C3</f>
        <v>45896</v>
      </c>
      <c r="C5" s="538"/>
      <c r="D5" s="32"/>
      <c r="E5" s="22" t="s">
        <v>60</v>
      </c>
      <c r="F5" s="32" t="str">
        <f>'Style Summary'!F3</f>
        <v>DENIM</v>
      </c>
      <c r="G5" s="32"/>
      <c r="H5" s="32"/>
      <c r="I5" s="32"/>
      <c r="K5" s="41" t="str">
        <f>'Style Summary'!J3</f>
        <v>Pattern Maker:</v>
      </c>
      <c r="L5" s="32" t="str">
        <f>'Style Summary'!K3</f>
        <v>FCTY</v>
      </c>
      <c r="M5" s="40"/>
    </row>
    <row r="6" spans="1:13" s="27" customFormat="1" ht="17" customHeight="1">
      <c r="A6" s="127" t="s">
        <v>6</v>
      </c>
      <c r="B6" s="42" t="str">
        <f>'Style Summary'!B4</f>
        <v>426-4178-MEN</v>
      </c>
      <c r="C6" s="42"/>
      <c r="D6" s="42"/>
      <c r="E6" s="21" t="s">
        <v>45</v>
      </c>
      <c r="F6" s="42" t="str">
        <f>'Style Summary'!F4</f>
        <v>WALT DAD JEAN</v>
      </c>
      <c r="G6" s="42"/>
      <c r="H6" s="44"/>
      <c r="I6" s="44"/>
      <c r="J6" s="44"/>
      <c r="K6" s="43" t="s">
        <v>46</v>
      </c>
      <c r="L6" s="42" t="str">
        <f>'Style Summary'!K4</f>
        <v xml:space="preserve">MONICA </v>
      </c>
      <c r="M6" s="45"/>
    </row>
    <row r="7" spans="1:13" s="27" customFormat="1" ht="17" customHeight="1">
      <c r="A7" s="127" t="s">
        <v>1</v>
      </c>
      <c r="B7" s="32" t="str">
        <f>'Style Summary'!B5</f>
        <v>D1</v>
      </c>
      <c r="C7" s="32"/>
      <c r="D7" s="32"/>
      <c r="E7" s="22" t="s">
        <v>65</v>
      </c>
      <c r="F7" s="539" t="str">
        <f>'Style Summary'!F5</f>
        <v xml:space="preserve">TONY L. </v>
      </c>
      <c r="G7" s="539"/>
      <c r="H7" s="539"/>
      <c r="I7" s="32"/>
      <c r="J7" s="32"/>
      <c r="K7" s="41" t="s">
        <v>3</v>
      </c>
      <c r="L7" s="32" t="str">
        <f>'Style Summary'!K5</f>
        <v>70.00% ORG 30.00% PRCO</v>
      </c>
      <c r="M7" s="46"/>
    </row>
    <row r="8" spans="1:13" s="27" customFormat="1" ht="17" customHeight="1">
      <c r="A8" s="128" t="s">
        <v>0</v>
      </c>
      <c r="B8" s="47" t="str">
        <f>'Style Summary'!B6</f>
        <v>MENS PF26</v>
      </c>
      <c r="C8" s="47"/>
      <c r="D8" s="47"/>
      <c r="E8" s="23" t="s">
        <v>2</v>
      </c>
      <c r="F8" s="47" t="str">
        <f>'Style Summary'!F6</f>
        <v>TRIO</v>
      </c>
      <c r="G8" s="47"/>
      <c r="H8" s="47"/>
      <c r="I8" s="47"/>
      <c r="J8" s="47"/>
      <c r="K8" s="48" t="s">
        <v>8</v>
      </c>
      <c r="L8" s="47" t="str">
        <f>'Style Summary'!K6</f>
        <v>28 - 40</v>
      </c>
      <c r="M8" s="49"/>
    </row>
    <row r="9" spans="1:13" s="27" customFormat="1" ht="17" customHeight="1" thickBot="1">
      <c r="A9" s="546"/>
      <c r="B9" s="541"/>
      <c r="C9" s="541"/>
      <c r="D9" s="541"/>
      <c r="E9" s="541"/>
      <c r="F9" s="541"/>
      <c r="G9" s="541"/>
      <c r="H9" s="541"/>
      <c r="I9" s="541"/>
      <c r="J9" s="541"/>
      <c r="K9" s="541"/>
      <c r="L9" s="541"/>
      <c r="M9" s="542"/>
    </row>
    <row r="10" spans="1:13" s="27" customFormat="1" ht="17" customHeight="1" thickBot="1">
      <c r="A10" s="543" t="s">
        <v>14</v>
      </c>
      <c r="B10" s="544"/>
      <c r="C10" s="544"/>
      <c r="D10" s="544"/>
      <c r="E10" s="544"/>
      <c r="F10" s="544"/>
      <c r="G10" s="544"/>
      <c r="H10" s="544"/>
      <c r="I10" s="544"/>
      <c r="J10" s="544"/>
      <c r="K10" s="544"/>
      <c r="L10" s="544"/>
      <c r="M10" s="545"/>
    </row>
    <row r="11" spans="1:13" ht="16">
      <c r="A11" s="50"/>
      <c r="M11" s="51"/>
    </row>
    <row r="12" spans="1:13">
      <c r="A12" s="52"/>
      <c r="M12" s="51"/>
    </row>
    <row r="13" spans="1:13">
      <c r="A13" s="52"/>
      <c r="M13" s="51"/>
    </row>
    <row r="14" spans="1:13">
      <c r="A14" s="52"/>
      <c r="M14" s="51"/>
    </row>
    <row r="15" spans="1:13">
      <c r="A15" s="52"/>
      <c r="M15" s="51"/>
    </row>
    <row r="16" spans="1:13">
      <c r="A16" s="52"/>
      <c r="M16" s="51"/>
    </row>
    <row r="17" spans="1:13">
      <c r="A17" s="52"/>
      <c r="M17" s="51"/>
    </row>
    <row r="18" spans="1:13">
      <c r="A18" s="52"/>
      <c r="M18" s="51"/>
    </row>
    <row r="19" spans="1:13">
      <c r="A19" s="52"/>
      <c r="M19" s="51"/>
    </row>
    <row r="20" spans="1:13">
      <c r="A20" s="52"/>
      <c r="M20" s="51"/>
    </row>
    <row r="21" spans="1:13">
      <c r="A21" s="52"/>
      <c r="M21" s="51"/>
    </row>
    <row r="22" spans="1:13">
      <c r="A22" s="52"/>
      <c r="M22" s="51"/>
    </row>
    <row r="23" spans="1:13">
      <c r="A23" s="52"/>
      <c r="M23" s="51"/>
    </row>
    <row r="24" spans="1:13">
      <c r="A24" s="52"/>
      <c r="M24" s="51"/>
    </row>
    <row r="25" spans="1:13">
      <c r="A25" s="52"/>
      <c r="M25" s="51"/>
    </row>
    <row r="26" spans="1:13">
      <c r="A26" s="52"/>
      <c r="M26" s="51"/>
    </row>
    <row r="27" spans="1:13">
      <c r="A27" s="52"/>
      <c r="M27" s="51"/>
    </row>
    <row r="28" spans="1:13">
      <c r="A28" s="52"/>
      <c r="M28" s="51"/>
    </row>
    <row r="29" spans="1:13">
      <c r="A29" s="52"/>
      <c r="M29" s="51"/>
    </row>
    <row r="30" spans="1:13">
      <c r="A30" s="52"/>
      <c r="M30" s="51"/>
    </row>
    <row r="31" spans="1:13">
      <c r="A31" s="52"/>
      <c r="M31" s="51"/>
    </row>
    <row r="32" spans="1:13">
      <c r="A32" s="52"/>
      <c r="M32" s="51"/>
    </row>
    <row r="33" spans="1:13">
      <c r="A33" s="52"/>
      <c r="M33" s="51"/>
    </row>
    <row r="34" spans="1:13">
      <c r="A34" s="52"/>
      <c r="M34" s="51"/>
    </row>
    <row r="35" spans="1:13">
      <c r="A35" s="52"/>
      <c r="M35" s="51"/>
    </row>
    <row r="36" spans="1:13">
      <c r="A36" s="52"/>
      <c r="M36" s="51"/>
    </row>
    <row r="37" spans="1:13">
      <c r="A37" s="52"/>
      <c r="M37" s="51"/>
    </row>
    <row r="38" spans="1:13">
      <c r="A38" s="52"/>
      <c r="M38" s="51"/>
    </row>
    <row r="39" spans="1:13">
      <c r="A39" s="52"/>
      <c r="M39" s="51"/>
    </row>
    <row r="40" spans="1:13">
      <c r="A40" s="52"/>
      <c r="M40" s="51"/>
    </row>
    <row r="41" spans="1:13">
      <c r="A41" s="52"/>
      <c r="M41" s="51"/>
    </row>
    <row r="42" spans="1:13">
      <c r="A42" s="52"/>
      <c r="M42" s="51"/>
    </row>
    <row r="43" spans="1:13">
      <c r="A43" s="52"/>
      <c r="M43" s="51"/>
    </row>
    <row r="44" spans="1:13">
      <c r="A44" s="52"/>
      <c r="M44" s="51"/>
    </row>
    <row r="45" spans="1:13">
      <c r="A45" s="52"/>
      <c r="M45" s="51"/>
    </row>
    <row r="46" spans="1:13">
      <c r="A46" s="52"/>
      <c r="M46" s="51"/>
    </row>
    <row r="47" spans="1:13">
      <c r="A47" s="52"/>
      <c r="M47" s="51"/>
    </row>
    <row r="48" spans="1:13">
      <c r="A48" s="52"/>
      <c r="M48" s="51"/>
    </row>
    <row r="49" spans="1:13">
      <c r="A49" s="52"/>
      <c r="M49" s="51"/>
    </row>
    <row r="50" spans="1:13">
      <c r="A50" s="52"/>
      <c r="M50" s="51"/>
    </row>
    <row r="51" spans="1:13">
      <c r="A51" s="52"/>
      <c r="M51" s="51"/>
    </row>
    <row r="52" spans="1:13">
      <c r="A52" s="52"/>
      <c r="M52" s="51"/>
    </row>
    <row r="53" spans="1:13">
      <c r="A53" s="52"/>
      <c r="M53" s="51"/>
    </row>
    <row r="54" spans="1:13">
      <c r="A54" s="52"/>
      <c r="M54" s="51"/>
    </row>
    <row r="55" spans="1:13">
      <c r="A55" s="52"/>
      <c r="M55" s="51"/>
    </row>
    <row r="56" spans="1:13">
      <c r="A56" s="52"/>
      <c r="M56" s="51"/>
    </row>
    <row r="57" spans="1:13">
      <c r="A57" s="52"/>
      <c r="M57" s="51"/>
    </row>
    <row r="58" spans="1:13">
      <c r="A58" s="52"/>
      <c r="M58" s="51"/>
    </row>
    <row r="59" spans="1:13">
      <c r="A59" s="52"/>
      <c r="M59" s="51"/>
    </row>
    <row r="60" spans="1:13">
      <c r="A60" s="52"/>
      <c r="M60" s="51"/>
    </row>
    <row r="61" spans="1:13">
      <c r="A61" s="52"/>
      <c r="M61" s="51"/>
    </row>
    <row r="62" spans="1:13">
      <c r="A62" s="52"/>
      <c r="M62" s="51"/>
    </row>
    <row r="63" spans="1:13">
      <c r="A63" s="52"/>
      <c r="M63" s="51"/>
    </row>
    <row r="64" spans="1:13">
      <c r="A64" s="52"/>
      <c r="M64" s="51"/>
    </row>
    <row r="65" spans="1:13">
      <c r="A65" s="52"/>
      <c r="M65" s="51"/>
    </row>
    <row r="66" spans="1:13">
      <c r="A66" s="52"/>
      <c r="M66" s="51"/>
    </row>
    <row r="67" spans="1:13">
      <c r="A67" s="52"/>
      <c r="M67" s="51"/>
    </row>
    <row r="68" spans="1:13">
      <c r="A68" s="52"/>
      <c r="M68" s="51"/>
    </row>
    <row r="69" spans="1:13">
      <c r="A69" s="52"/>
      <c r="M69" s="51"/>
    </row>
    <row r="70" spans="1:13" s="27" customFormat="1" ht="16">
      <c r="A70" s="52"/>
      <c r="B70" s="28"/>
      <c r="C70" s="28"/>
      <c r="D70" s="28"/>
      <c r="E70" s="28"/>
      <c r="F70" s="28"/>
      <c r="G70" s="28"/>
      <c r="H70" s="28"/>
      <c r="I70" s="28"/>
      <c r="J70" s="28"/>
      <c r="K70" s="28"/>
      <c r="L70" s="28"/>
      <c r="M70" s="51"/>
    </row>
    <row r="71" spans="1:13">
      <c r="A71" s="52"/>
      <c r="M71" s="51"/>
    </row>
    <row r="72" spans="1:13">
      <c r="A72" s="52"/>
      <c r="M72" s="51"/>
    </row>
    <row r="73" spans="1:13">
      <c r="A73" s="52"/>
      <c r="M73" s="51"/>
    </row>
    <row r="74" spans="1:13">
      <c r="A74" s="52"/>
      <c r="M74" s="51"/>
    </row>
    <row r="75" spans="1:13">
      <c r="A75" s="52"/>
      <c r="M75" s="51"/>
    </row>
    <row r="76" spans="1:13">
      <c r="A76" s="52"/>
      <c r="M76" s="51"/>
    </row>
    <row r="77" spans="1:13">
      <c r="A77" s="52"/>
      <c r="M77" s="51"/>
    </row>
    <row r="78" spans="1:13">
      <c r="A78" s="52"/>
      <c r="M78" s="51"/>
    </row>
    <row r="79" spans="1:13">
      <c r="A79" s="52"/>
      <c r="M79" s="51"/>
    </row>
    <row r="80" spans="1:13">
      <c r="A80" s="52"/>
      <c r="M80" s="51"/>
    </row>
    <row r="81" spans="1:13">
      <c r="A81" s="52"/>
      <c r="M81" s="51"/>
    </row>
    <row r="82" spans="1:13">
      <c r="A82" s="52"/>
      <c r="M82" s="51"/>
    </row>
    <row r="83" spans="1:13">
      <c r="A83" s="52"/>
      <c r="M83" s="51"/>
    </row>
    <row r="84" spans="1:13" ht="14" thickBot="1">
      <c r="A84" s="53"/>
      <c r="B84" s="54"/>
      <c r="C84" s="54"/>
      <c r="D84" s="54"/>
      <c r="E84" s="54"/>
      <c r="F84" s="54"/>
      <c r="G84" s="54"/>
      <c r="H84" s="54"/>
      <c r="I84" s="54"/>
      <c r="J84" s="54"/>
      <c r="K84" s="54"/>
      <c r="L84" s="54"/>
      <c r="M84" s="55"/>
    </row>
  </sheetData>
  <mergeCells count="5">
    <mergeCell ref="K1:M1"/>
    <mergeCell ref="B5:C5"/>
    <mergeCell ref="F7:H7"/>
    <mergeCell ref="A9:M9"/>
    <mergeCell ref="A10:M10"/>
  </mergeCells>
  <printOptions horizontalCentered="1" verticalCentered="1"/>
  <pageMargins left="0.25" right="0.25" top="0.75" bottom="0.75" header="0.3" footer="0.3"/>
  <pageSetup scale="60" orientation="portrait" r:id="rId1"/>
  <headerFooter alignWithMargins="0">
    <oddFooter>&amp;R&amp;D&amp;T</oddFooter>
  </headerFooter>
  <rowBreaks count="1" manualBreakCount="1">
    <brk id="90" max="12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D32946-3A46-E349-A156-C0F4FBFC570C}">
  <dimension ref="A1:Q170"/>
  <sheetViews>
    <sheetView tabSelected="1" view="pageBreakPreview" topLeftCell="A110" zoomScale="36" zoomScaleNormal="75" zoomScaleSheetLayoutView="80" zoomScalePageLayoutView="75" workbookViewId="0">
      <selection activeCell="Q167" sqref="Q167"/>
    </sheetView>
  </sheetViews>
  <sheetFormatPr baseColWidth="10" defaultColWidth="8.83203125" defaultRowHeight="13"/>
  <cols>
    <col min="1" max="1" width="9.33203125" style="61" customWidth="1"/>
    <col min="2" max="2" width="11.83203125" style="61" customWidth="1"/>
    <col min="3" max="3" width="15.33203125" style="61" customWidth="1"/>
    <col min="4" max="4" width="6.33203125" style="61" customWidth="1"/>
    <col min="5" max="7" width="8.83203125" style="61"/>
    <col min="8" max="8" width="14.33203125" style="61" customWidth="1"/>
    <col min="9" max="12" width="8.83203125" style="61"/>
    <col min="13" max="13" width="18" style="61" customWidth="1"/>
    <col min="14" max="16384" width="8.83203125" style="61"/>
  </cols>
  <sheetData>
    <row r="1" spans="1:13" ht="32" customHeight="1">
      <c r="A1" s="478" t="s">
        <v>143</v>
      </c>
      <c r="B1" s="477"/>
      <c r="C1" s="477"/>
      <c r="D1" s="477"/>
      <c r="E1" s="477"/>
      <c r="F1" s="477"/>
      <c r="G1" s="477"/>
      <c r="H1" s="476"/>
      <c r="I1" s="476"/>
      <c r="J1" s="475"/>
      <c r="K1" s="524"/>
      <c r="L1" s="525"/>
      <c r="M1" s="526"/>
    </row>
    <row r="2" spans="1:13" s="69" customFormat="1" ht="32" customHeight="1">
      <c r="A2" s="474"/>
      <c r="D2" s="100"/>
      <c r="E2" s="100"/>
      <c r="F2" s="100"/>
      <c r="G2" s="100"/>
      <c r="H2" s="100"/>
      <c r="I2" s="100"/>
      <c r="J2" s="100"/>
      <c r="M2" s="472"/>
    </row>
    <row r="3" spans="1:13" s="69" customFormat="1" ht="17" customHeight="1">
      <c r="A3" s="474"/>
      <c r="D3" s="100"/>
      <c r="E3" s="100"/>
      <c r="F3" s="100"/>
      <c r="G3" s="100"/>
      <c r="H3" s="100"/>
      <c r="I3" s="100"/>
      <c r="J3" s="100"/>
      <c r="M3" s="472"/>
    </row>
    <row r="4" spans="1:13" s="69" customFormat="1" ht="17" customHeight="1">
      <c r="A4" s="474"/>
      <c r="D4" s="100"/>
      <c r="E4" s="100"/>
      <c r="F4" s="100"/>
      <c r="G4" s="100"/>
      <c r="H4" s="100"/>
      <c r="I4" s="100"/>
      <c r="J4" s="100"/>
      <c r="M4" s="472"/>
    </row>
    <row r="5" spans="1:13" s="69" customFormat="1" ht="17" customHeight="1">
      <c r="A5" s="473" t="s">
        <v>7</v>
      </c>
      <c r="B5" s="527">
        <f>'[2]Style Summary'!B3:C3</f>
        <v>45896</v>
      </c>
      <c r="C5" s="527"/>
      <c r="D5" s="100"/>
      <c r="E5" s="68" t="s">
        <v>60</v>
      </c>
      <c r="F5" s="100" t="str">
        <f>'[2]Style Summary'!F3</f>
        <v>DENIM</v>
      </c>
      <c r="G5" s="100"/>
      <c r="H5" s="100"/>
      <c r="I5" s="100"/>
      <c r="K5" s="467" t="str">
        <f>'[2]Style Summary'!J3</f>
        <v>Pattern Maker:</v>
      </c>
      <c r="L5" s="100" t="str">
        <f>'[2]Style Summary'!K3</f>
        <v>FCTY</v>
      </c>
      <c r="M5" s="472"/>
    </row>
    <row r="6" spans="1:13" s="69" customFormat="1" ht="17" customHeight="1">
      <c r="A6" s="458" t="s">
        <v>6</v>
      </c>
      <c r="B6" s="469" t="str">
        <f>'[2]Style Summary'!B4</f>
        <v>426-4178-MEN</v>
      </c>
      <c r="C6" s="469"/>
      <c r="D6" s="469"/>
      <c r="E6" s="73" t="s">
        <v>45</v>
      </c>
      <c r="F6" s="469" t="str">
        <f>'[2]Style Summary'!F4</f>
        <v>WALT DAD JEAN</v>
      </c>
      <c r="G6" s="469"/>
      <c r="H6" s="471"/>
      <c r="I6" s="471"/>
      <c r="J6" s="471"/>
      <c r="K6" s="470" t="s">
        <v>46</v>
      </c>
      <c r="L6" s="469" t="str">
        <f>'[2]Style Summary'!K4</f>
        <v xml:space="preserve">PETER S. </v>
      </c>
      <c r="M6" s="468"/>
    </row>
    <row r="7" spans="1:13" s="69" customFormat="1" ht="17" customHeight="1">
      <c r="A7" s="458" t="s">
        <v>1</v>
      </c>
      <c r="B7" s="100" t="str">
        <f>'[2]Style Summary'!B5</f>
        <v>D1</v>
      </c>
      <c r="C7" s="100"/>
      <c r="D7" s="100"/>
      <c r="E7" s="68" t="s">
        <v>65</v>
      </c>
      <c r="F7" s="528" t="str">
        <f>'[2]Style Summary'!F5</f>
        <v xml:space="preserve">TONY L. </v>
      </c>
      <c r="G7" s="528"/>
      <c r="H7" s="528"/>
      <c r="I7" s="100"/>
      <c r="J7" s="100"/>
      <c r="K7" s="467" t="s">
        <v>3</v>
      </c>
      <c r="L7" s="100" t="str">
        <f>'[2]Style Summary'!K5</f>
        <v>70.00% ORG 30.00% PRCO</v>
      </c>
      <c r="M7" s="463"/>
    </row>
    <row r="8" spans="1:13" s="69" customFormat="1" ht="17" customHeight="1" thickBot="1">
      <c r="A8" s="457" t="s">
        <v>0</v>
      </c>
      <c r="B8" s="465" t="str">
        <f>'[2]Style Summary'!B6</f>
        <v>MENS PF26</v>
      </c>
      <c r="C8" s="465"/>
      <c r="D8" s="465"/>
      <c r="E8" s="76" t="s">
        <v>2</v>
      </c>
      <c r="F8" s="465" t="str">
        <f>'[2]Style Summary'!F6</f>
        <v>TRIO</v>
      </c>
      <c r="G8" s="465"/>
      <c r="H8" s="465"/>
      <c r="I8" s="465"/>
      <c r="J8" s="465"/>
      <c r="K8" s="466" t="s">
        <v>8</v>
      </c>
      <c r="L8" s="465" t="str">
        <f>'[2]Style Summary'!K6</f>
        <v>28 - 40</v>
      </c>
      <c r="M8" s="464"/>
    </row>
    <row r="9" spans="1:13" s="69" customFormat="1" ht="17" customHeight="1">
      <c r="A9" s="122">
        <v>46155</v>
      </c>
      <c r="B9" s="212" t="s">
        <v>285</v>
      </c>
      <c r="C9" s="212"/>
      <c r="D9" s="212"/>
      <c r="E9" s="212"/>
      <c r="F9" s="212"/>
      <c r="G9" s="212"/>
      <c r="H9" s="411"/>
      <c r="I9" s="411"/>
      <c r="J9" s="411"/>
      <c r="K9" s="411"/>
      <c r="L9" s="411"/>
      <c r="M9" s="412"/>
    </row>
    <row r="10" spans="1:13" s="69" customFormat="1" ht="17" customHeight="1">
      <c r="A10" s="121" t="s">
        <v>202</v>
      </c>
      <c r="B10" s="295" t="s">
        <v>223</v>
      </c>
      <c r="C10" s="251"/>
      <c r="D10" s="251"/>
      <c r="E10" s="251"/>
      <c r="F10" s="251"/>
      <c r="G10" s="251"/>
      <c r="H10" s="4"/>
      <c r="I10" s="4"/>
      <c r="J10" s="4"/>
      <c r="K10" s="4"/>
      <c r="L10" s="4"/>
      <c r="M10" s="391"/>
    </row>
    <row r="11" spans="1:13" ht="16">
      <c r="A11" s="121"/>
      <c r="B11" s="294" t="s">
        <v>208</v>
      </c>
      <c r="C11" s="251"/>
      <c r="D11" s="251"/>
      <c r="E11" s="251"/>
      <c r="F11" s="251"/>
      <c r="G11" s="251"/>
      <c r="H11" s="4"/>
      <c r="I11" s="4"/>
      <c r="J11" s="4"/>
      <c r="K11" s="4"/>
      <c r="L11" s="4"/>
      <c r="M11" s="391"/>
    </row>
    <row r="12" spans="1:13" ht="16">
      <c r="A12" s="413"/>
      <c r="B12" s="255"/>
      <c r="C12" s="4"/>
      <c r="D12" s="4"/>
      <c r="E12" s="4"/>
      <c r="F12" s="4"/>
      <c r="G12" s="4"/>
      <c r="H12" s="4"/>
      <c r="I12" s="4"/>
      <c r="J12" s="4"/>
      <c r="K12" s="4"/>
      <c r="L12" s="4"/>
      <c r="M12" s="391"/>
    </row>
    <row r="13" spans="1:13" ht="16">
      <c r="A13" s="413"/>
      <c r="B13" s="255" t="s">
        <v>286</v>
      </c>
      <c r="C13" s="4"/>
      <c r="D13" s="4"/>
      <c r="E13" s="4"/>
      <c r="F13" s="4"/>
      <c r="G13" s="4"/>
      <c r="H13" s="4"/>
      <c r="I13" s="4"/>
      <c r="J13" s="4"/>
      <c r="K13" s="4"/>
      <c r="L13" s="4"/>
      <c r="M13" s="391"/>
    </row>
    <row r="14" spans="1:13" ht="16">
      <c r="A14" s="413"/>
      <c r="B14" s="255" t="s">
        <v>287</v>
      </c>
      <c r="C14" s="4"/>
      <c r="D14" s="4"/>
      <c r="E14" s="4"/>
      <c r="F14" s="4"/>
      <c r="G14" s="4"/>
      <c r="H14" s="4"/>
      <c r="I14" s="4"/>
      <c r="J14" s="4"/>
      <c r="K14" s="4"/>
      <c r="L14" s="4"/>
      <c r="M14" s="391"/>
    </row>
    <row r="15" spans="1:13" ht="16">
      <c r="A15" s="413"/>
      <c r="B15" s="255" t="s">
        <v>296</v>
      </c>
      <c r="C15" s="4"/>
      <c r="D15" s="4"/>
      <c r="E15" s="4"/>
      <c r="F15" s="4"/>
      <c r="G15" s="4"/>
      <c r="H15" s="4"/>
      <c r="I15" s="4"/>
      <c r="J15" s="4"/>
      <c r="K15" s="4"/>
      <c r="L15" s="4"/>
      <c r="M15" s="391"/>
    </row>
    <row r="16" spans="1:13" ht="16">
      <c r="A16" s="413"/>
      <c r="B16" s="255" t="s">
        <v>289</v>
      </c>
      <c r="C16" s="4"/>
      <c r="D16" s="4"/>
      <c r="E16" s="4"/>
      <c r="F16" s="4"/>
      <c r="G16" s="4"/>
      <c r="H16" s="4"/>
      <c r="I16" s="4"/>
      <c r="J16" s="4"/>
      <c r="K16" s="4"/>
      <c r="L16" s="4"/>
      <c r="M16" s="391"/>
    </row>
    <row r="17" spans="1:15" ht="16">
      <c r="A17" s="413"/>
      <c r="B17" s="255"/>
      <c r="C17" s="4"/>
      <c r="D17" s="4"/>
      <c r="E17" s="4"/>
      <c r="F17" s="4"/>
      <c r="G17" s="4"/>
      <c r="H17" s="4"/>
      <c r="I17" s="4"/>
      <c r="J17" s="4"/>
      <c r="K17" s="4"/>
      <c r="L17" s="4"/>
      <c r="M17" s="391"/>
    </row>
    <row r="18" spans="1:15">
      <c r="A18" s="462"/>
      <c r="M18" s="461"/>
    </row>
    <row r="19" spans="1:15">
      <c r="A19" s="462"/>
      <c r="M19" s="461"/>
    </row>
    <row r="20" spans="1:15">
      <c r="A20" s="462"/>
      <c r="M20" s="461"/>
    </row>
    <row r="21" spans="1:15">
      <c r="A21" s="462"/>
      <c r="M21" s="461"/>
    </row>
    <row r="22" spans="1:15">
      <c r="A22" s="462"/>
      <c r="M22" s="461"/>
    </row>
    <row r="23" spans="1:15">
      <c r="A23" s="462"/>
      <c r="M23" s="461"/>
    </row>
    <row r="24" spans="1:15">
      <c r="A24" s="462"/>
      <c r="M24" s="461"/>
    </row>
    <row r="25" spans="1:15">
      <c r="A25" s="462"/>
      <c r="M25" s="461"/>
      <c r="O25" s="61" t="s">
        <v>298</v>
      </c>
    </row>
    <row r="26" spans="1:15">
      <c r="A26" s="462"/>
      <c r="M26" s="461"/>
    </row>
    <row r="27" spans="1:15">
      <c r="A27" s="462"/>
      <c r="M27" s="461"/>
    </row>
    <row r="28" spans="1:15">
      <c r="A28" s="462"/>
      <c r="M28" s="461"/>
    </row>
    <row r="29" spans="1:15">
      <c r="A29" s="462"/>
      <c r="M29" s="461"/>
    </row>
    <row r="30" spans="1:15">
      <c r="A30" s="462"/>
      <c r="M30" s="461"/>
    </row>
    <row r="31" spans="1:15">
      <c r="A31" s="462"/>
      <c r="M31" s="461"/>
    </row>
    <row r="32" spans="1:15">
      <c r="A32" s="462"/>
      <c r="M32" s="461"/>
    </row>
    <row r="33" spans="1:13">
      <c r="A33" s="462"/>
      <c r="M33" s="461"/>
    </row>
    <row r="34" spans="1:13">
      <c r="A34" s="462"/>
      <c r="M34" s="461"/>
    </row>
    <row r="35" spans="1:13">
      <c r="A35" s="462"/>
      <c r="M35" s="461"/>
    </row>
    <row r="36" spans="1:13">
      <c r="A36" s="462"/>
      <c r="M36" s="461"/>
    </row>
    <row r="37" spans="1:13">
      <c r="A37" s="462"/>
      <c r="M37" s="461"/>
    </row>
    <row r="38" spans="1:13">
      <c r="A38" s="462"/>
      <c r="M38" s="461"/>
    </row>
    <row r="39" spans="1:13">
      <c r="A39" s="462"/>
      <c r="M39" s="461"/>
    </row>
    <row r="40" spans="1:13">
      <c r="A40" s="462"/>
      <c r="M40" s="461"/>
    </row>
    <row r="41" spans="1:13">
      <c r="A41" s="462"/>
      <c r="M41" s="461"/>
    </row>
    <row r="42" spans="1:13">
      <c r="A42" s="462"/>
      <c r="M42" s="461"/>
    </row>
    <row r="43" spans="1:13">
      <c r="A43" s="462"/>
      <c r="M43" s="461"/>
    </row>
    <row r="44" spans="1:13">
      <c r="A44" s="462"/>
      <c r="M44" s="461"/>
    </row>
    <row r="45" spans="1:13">
      <c r="A45" s="462"/>
      <c r="M45" s="461"/>
    </row>
    <row r="46" spans="1:13">
      <c r="A46" s="462"/>
      <c r="M46" s="461"/>
    </row>
    <row r="47" spans="1:13">
      <c r="A47" s="523"/>
      <c r="B47" s="523"/>
      <c r="C47" s="523"/>
      <c r="D47" s="523"/>
      <c r="E47" s="523"/>
      <c r="F47" s="523"/>
      <c r="G47" s="523"/>
      <c r="H47" s="523"/>
      <c r="I47" s="523"/>
      <c r="J47" s="523"/>
      <c r="K47" s="523"/>
      <c r="L47" s="523"/>
      <c r="M47" s="523"/>
    </row>
    <row r="48" spans="1:13">
      <c r="A48" s="523"/>
      <c r="B48" s="523"/>
      <c r="C48" s="523"/>
      <c r="D48" s="523"/>
      <c r="E48" s="523"/>
      <c r="F48" s="523"/>
      <c r="G48" s="523"/>
      <c r="H48" s="523"/>
      <c r="I48" s="523"/>
      <c r="J48" s="523"/>
      <c r="K48" s="523"/>
      <c r="L48" s="523"/>
      <c r="M48" s="523"/>
    </row>
    <row r="49" spans="1:17">
      <c r="A49" s="523"/>
      <c r="B49" s="523"/>
      <c r="C49" s="523"/>
      <c r="D49" s="523"/>
      <c r="E49" s="523"/>
      <c r="F49" s="523"/>
      <c r="G49" s="523"/>
      <c r="H49" s="523"/>
      <c r="I49" s="523"/>
      <c r="J49" s="523"/>
      <c r="K49" s="523"/>
      <c r="L49" s="523"/>
      <c r="M49" s="523"/>
    </row>
    <row r="50" spans="1:17">
      <c r="A50" s="523"/>
      <c r="B50" s="523"/>
      <c r="C50" s="523"/>
      <c r="D50" s="523"/>
      <c r="E50" s="523"/>
      <c r="F50" s="523"/>
      <c r="G50" s="523"/>
      <c r="H50" s="523"/>
      <c r="I50" s="523"/>
      <c r="J50" s="523"/>
      <c r="K50" s="523"/>
      <c r="L50" s="523"/>
      <c r="M50" s="523"/>
    </row>
    <row r="51" spans="1:17">
      <c r="A51" s="523"/>
      <c r="B51" s="523"/>
      <c r="C51" s="523"/>
      <c r="D51" s="523"/>
      <c r="E51" s="523"/>
      <c r="F51" s="523"/>
      <c r="G51" s="523"/>
      <c r="H51" s="523"/>
      <c r="I51" s="523"/>
      <c r="J51" s="523"/>
      <c r="K51" s="523"/>
      <c r="L51" s="523"/>
      <c r="M51" s="523"/>
    </row>
    <row r="52" spans="1:17">
      <c r="A52" s="523"/>
      <c r="B52" s="523"/>
      <c r="C52" s="523"/>
      <c r="D52" s="523"/>
      <c r="E52" s="523"/>
      <c r="F52" s="523"/>
      <c r="G52" s="523"/>
      <c r="H52" s="523"/>
      <c r="I52" s="523"/>
      <c r="J52" s="523"/>
      <c r="K52" s="523"/>
      <c r="L52" s="523"/>
      <c r="M52" s="523"/>
    </row>
    <row r="53" spans="1:17">
      <c r="A53" s="523"/>
      <c r="B53" s="523"/>
      <c r="C53" s="523"/>
      <c r="D53" s="523"/>
      <c r="E53" s="523"/>
      <c r="F53" s="523"/>
      <c r="G53" s="523"/>
      <c r="H53" s="523"/>
      <c r="I53" s="523"/>
      <c r="J53" s="523"/>
      <c r="K53" s="523"/>
      <c r="L53" s="523"/>
      <c r="M53" s="523"/>
    </row>
    <row r="54" spans="1:17">
      <c r="A54" s="523"/>
      <c r="B54" s="523"/>
      <c r="C54" s="523"/>
      <c r="D54" s="523"/>
      <c r="E54" s="523"/>
      <c r="F54" s="523"/>
      <c r="G54" s="523"/>
      <c r="H54" s="523"/>
      <c r="I54" s="523"/>
      <c r="J54" s="523"/>
      <c r="K54" s="523"/>
      <c r="L54" s="523"/>
      <c r="M54" s="523"/>
    </row>
    <row r="55" spans="1:17">
      <c r="A55" s="523"/>
      <c r="B55" s="523"/>
      <c r="C55" s="523"/>
      <c r="D55" s="523"/>
      <c r="E55" s="523"/>
      <c r="F55" s="523"/>
      <c r="G55" s="523"/>
      <c r="H55" s="523"/>
      <c r="I55" s="523"/>
      <c r="J55" s="523"/>
      <c r="K55" s="523"/>
      <c r="L55" s="523"/>
      <c r="M55" s="523"/>
    </row>
    <row r="56" spans="1:17">
      <c r="A56" s="523"/>
      <c r="B56" s="523"/>
      <c r="C56" s="523"/>
      <c r="D56" s="523"/>
      <c r="E56" s="523"/>
      <c r="F56" s="523"/>
      <c r="G56" s="523"/>
      <c r="H56" s="523"/>
      <c r="I56" s="523"/>
      <c r="J56" s="523"/>
      <c r="K56" s="523"/>
      <c r="L56" s="523"/>
      <c r="M56" s="523"/>
    </row>
    <row r="57" spans="1:17">
      <c r="A57" s="523"/>
      <c r="B57" s="523"/>
      <c r="C57" s="523"/>
      <c r="D57" s="523"/>
      <c r="E57" s="523"/>
      <c r="F57" s="523"/>
      <c r="G57" s="523"/>
      <c r="H57" s="523"/>
      <c r="I57" s="523"/>
      <c r="J57" s="523"/>
      <c r="K57" s="523"/>
      <c r="L57" s="523"/>
      <c r="M57" s="523"/>
      <c r="Q57" s="61" t="s">
        <v>4</v>
      </c>
    </row>
    <row r="58" spans="1:17">
      <c r="A58" s="523"/>
      <c r="B58" s="523"/>
      <c r="C58" s="523"/>
      <c r="D58" s="523"/>
      <c r="E58" s="523"/>
      <c r="F58" s="523"/>
      <c r="G58" s="523"/>
      <c r="H58" s="523"/>
      <c r="I58" s="523"/>
      <c r="J58" s="523"/>
      <c r="K58" s="523"/>
      <c r="L58" s="523"/>
      <c r="M58" s="523"/>
    </row>
    <row r="59" spans="1:17">
      <c r="A59" s="523"/>
      <c r="B59" s="523"/>
      <c r="C59" s="523"/>
      <c r="D59" s="523"/>
      <c r="E59" s="523"/>
      <c r="F59" s="523"/>
      <c r="G59" s="523"/>
      <c r="H59" s="523"/>
      <c r="I59" s="523"/>
      <c r="J59" s="523"/>
      <c r="K59" s="523"/>
      <c r="L59" s="523"/>
      <c r="M59" s="523"/>
    </row>
    <row r="60" spans="1:17">
      <c r="A60" s="523"/>
      <c r="B60" s="523"/>
      <c r="C60" s="523"/>
      <c r="D60" s="523"/>
      <c r="E60" s="523"/>
      <c r="F60" s="523"/>
      <c r="G60" s="523"/>
      <c r="H60" s="523"/>
      <c r="I60" s="523"/>
      <c r="J60" s="523"/>
      <c r="K60" s="523"/>
      <c r="L60" s="523"/>
      <c r="M60" s="523"/>
    </row>
    <row r="61" spans="1:17">
      <c r="A61" s="523"/>
      <c r="B61" s="523"/>
      <c r="C61" s="523"/>
      <c r="D61" s="523"/>
      <c r="E61" s="523"/>
      <c r="F61" s="523"/>
      <c r="G61" s="523"/>
      <c r="H61" s="523"/>
      <c r="I61" s="523"/>
      <c r="J61" s="523"/>
      <c r="K61" s="523"/>
      <c r="L61" s="523"/>
      <c r="M61" s="523"/>
    </row>
    <row r="62" spans="1:17">
      <c r="A62" s="523"/>
      <c r="B62" s="523"/>
      <c r="C62" s="523"/>
      <c r="D62" s="523"/>
      <c r="E62" s="523"/>
      <c r="F62" s="523"/>
      <c r="G62" s="523"/>
      <c r="H62" s="523"/>
      <c r="I62" s="523"/>
      <c r="J62" s="523"/>
      <c r="K62" s="523"/>
      <c r="L62" s="523"/>
      <c r="M62" s="523"/>
    </row>
    <row r="63" spans="1:17">
      <c r="A63" s="523"/>
      <c r="B63" s="523"/>
      <c r="C63" s="523"/>
      <c r="D63" s="523"/>
      <c r="E63" s="523"/>
      <c r="F63" s="523"/>
      <c r="G63" s="523"/>
      <c r="H63" s="523"/>
      <c r="I63" s="523"/>
      <c r="J63" s="523"/>
      <c r="K63" s="523"/>
      <c r="L63" s="523"/>
      <c r="M63" s="523"/>
    </row>
    <row r="64" spans="1:17">
      <c r="A64" s="523"/>
      <c r="B64" s="523"/>
      <c r="C64" s="523"/>
      <c r="D64" s="523"/>
      <c r="E64" s="523"/>
      <c r="F64" s="523"/>
      <c r="G64" s="523"/>
      <c r="H64" s="523"/>
      <c r="I64" s="523"/>
      <c r="J64" s="523"/>
      <c r="K64" s="523"/>
      <c r="L64" s="523"/>
      <c r="M64" s="523"/>
    </row>
    <row r="65" spans="1:16">
      <c r="A65" s="523"/>
      <c r="B65" s="523"/>
      <c r="C65" s="523"/>
      <c r="D65" s="523"/>
      <c r="E65" s="523"/>
      <c r="F65" s="523"/>
      <c r="G65" s="523"/>
      <c r="H65" s="523"/>
      <c r="I65" s="523"/>
      <c r="J65" s="523"/>
      <c r="K65" s="523"/>
      <c r="L65" s="523"/>
      <c r="M65" s="523"/>
    </row>
    <row r="66" spans="1:16">
      <c r="A66" s="523"/>
      <c r="B66" s="523"/>
      <c r="C66" s="523"/>
      <c r="D66" s="523"/>
      <c r="E66" s="523"/>
      <c r="F66" s="523"/>
      <c r="G66" s="523"/>
      <c r="H66" s="523"/>
      <c r="I66" s="523"/>
      <c r="J66" s="523"/>
      <c r="K66" s="523"/>
      <c r="L66" s="523"/>
      <c r="M66" s="523"/>
      <c r="P66" s="61" t="s">
        <v>4</v>
      </c>
    </row>
    <row r="67" spans="1:16">
      <c r="A67" s="523"/>
      <c r="B67" s="523"/>
      <c r="C67" s="523"/>
      <c r="D67" s="523"/>
      <c r="E67" s="523"/>
      <c r="F67" s="523"/>
      <c r="G67" s="523"/>
      <c r="H67" s="523"/>
      <c r="I67" s="523"/>
      <c r="J67" s="523"/>
      <c r="K67" s="523"/>
      <c r="L67" s="523"/>
      <c r="M67" s="523"/>
    </row>
    <row r="68" spans="1:16">
      <c r="A68" s="523"/>
      <c r="B68" s="523"/>
      <c r="C68" s="523"/>
      <c r="D68" s="523"/>
      <c r="E68" s="523"/>
      <c r="F68" s="523"/>
      <c r="G68" s="523"/>
      <c r="H68" s="523"/>
      <c r="I68" s="523"/>
      <c r="J68" s="523"/>
      <c r="K68" s="523"/>
      <c r="L68" s="523"/>
      <c r="M68" s="523"/>
    </row>
    <row r="69" spans="1:16">
      <c r="A69" s="523"/>
      <c r="B69" s="523"/>
      <c r="C69" s="523"/>
      <c r="D69" s="523"/>
      <c r="E69" s="523"/>
      <c r="F69" s="523"/>
      <c r="G69" s="523"/>
      <c r="H69" s="523"/>
      <c r="I69" s="523"/>
      <c r="J69" s="523"/>
      <c r="K69" s="523"/>
      <c r="L69" s="523"/>
      <c r="M69" s="523"/>
    </row>
    <row r="70" spans="1:16">
      <c r="A70" s="523"/>
      <c r="B70" s="523"/>
      <c r="C70" s="523"/>
      <c r="D70" s="523"/>
      <c r="E70" s="523"/>
      <c r="F70" s="523"/>
      <c r="G70" s="523"/>
      <c r="H70" s="523"/>
      <c r="I70" s="523"/>
      <c r="J70" s="523"/>
      <c r="K70" s="523"/>
      <c r="L70" s="523"/>
      <c r="M70" s="523"/>
    </row>
    <row r="71" spans="1:16">
      <c r="A71" s="460"/>
      <c r="B71" s="460"/>
      <c r="C71" s="460"/>
      <c r="D71" s="460"/>
      <c r="E71" s="460"/>
      <c r="F71" s="460"/>
      <c r="G71" s="460"/>
      <c r="H71" s="460"/>
      <c r="I71" s="460"/>
      <c r="J71" s="460"/>
      <c r="K71" s="460"/>
      <c r="L71" s="460"/>
      <c r="M71" s="460"/>
    </row>
    <row r="72" spans="1:16">
      <c r="A72" s="460"/>
      <c r="B72" s="460"/>
      <c r="C72" s="460"/>
      <c r="D72" s="460"/>
      <c r="E72" s="460"/>
      <c r="F72" s="460"/>
      <c r="G72" s="460"/>
      <c r="H72" s="460"/>
      <c r="I72" s="460"/>
      <c r="J72" s="460"/>
      <c r="K72" s="460"/>
      <c r="L72" s="460"/>
      <c r="M72" s="460"/>
    </row>
    <row r="73" spans="1:16">
      <c r="A73" s="460"/>
      <c r="B73" s="460"/>
      <c r="C73" s="460"/>
      <c r="D73" s="460"/>
      <c r="E73" s="460"/>
      <c r="F73" s="460"/>
      <c r="G73" s="460"/>
      <c r="H73" s="460"/>
      <c r="I73" s="460"/>
      <c r="J73" s="460"/>
      <c r="K73" s="460"/>
      <c r="L73" s="460"/>
      <c r="M73" s="460"/>
    </row>
    <row r="74" spans="1:16">
      <c r="A74" s="460"/>
      <c r="B74" s="460"/>
      <c r="C74" s="460"/>
      <c r="D74" s="460"/>
      <c r="E74" s="460"/>
      <c r="F74" s="460"/>
      <c r="G74" s="460"/>
      <c r="H74" s="460"/>
      <c r="I74" s="460"/>
      <c r="J74" s="460"/>
      <c r="K74" s="460"/>
      <c r="L74" s="460"/>
      <c r="M74" s="460"/>
    </row>
    <row r="75" spans="1:16">
      <c r="A75" s="460"/>
      <c r="B75" s="460"/>
      <c r="C75" s="460"/>
      <c r="D75" s="460"/>
      <c r="E75" s="460"/>
      <c r="F75" s="460"/>
      <c r="G75" s="460"/>
      <c r="H75" s="460"/>
      <c r="I75" s="460"/>
      <c r="J75" s="460"/>
      <c r="K75" s="460"/>
      <c r="L75" s="460"/>
      <c r="M75" s="460"/>
    </row>
    <row r="76" spans="1:16">
      <c r="A76" s="460"/>
      <c r="B76" s="460"/>
      <c r="C76" s="460"/>
      <c r="D76" s="460"/>
      <c r="E76" s="460"/>
      <c r="F76" s="460"/>
      <c r="G76" s="460"/>
      <c r="H76" s="460"/>
      <c r="I76" s="460"/>
      <c r="J76" s="460"/>
      <c r="K76" s="460"/>
      <c r="L76" s="460"/>
      <c r="M76" s="460"/>
    </row>
    <row r="77" spans="1:16">
      <c r="A77" s="460"/>
      <c r="B77" s="460"/>
      <c r="C77" s="460"/>
      <c r="D77" s="460"/>
      <c r="E77" s="460"/>
      <c r="F77" s="460"/>
      <c r="G77" s="460"/>
      <c r="H77" s="460"/>
      <c r="I77" s="460"/>
      <c r="J77" s="460"/>
      <c r="K77" s="460"/>
      <c r="L77" s="460"/>
      <c r="M77" s="460"/>
    </row>
    <row r="78" spans="1:16">
      <c r="A78" s="460"/>
      <c r="B78" s="460"/>
      <c r="C78" s="460"/>
      <c r="D78" s="460"/>
      <c r="E78" s="460"/>
      <c r="F78" s="460"/>
      <c r="G78" s="460"/>
      <c r="H78" s="460"/>
      <c r="I78" s="460"/>
      <c r="J78" s="460"/>
      <c r="K78" s="460"/>
      <c r="L78" s="460"/>
      <c r="M78" s="460"/>
    </row>
    <row r="79" spans="1:16">
      <c r="A79" s="460"/>
      <c r="B79" s="460"/>
      <c r="C79" s="460"/>
      <c r="D79" s="460"/>
      <c r="E79" s="460"/>
      <c r="F79" s="460"/>
      <c r="G79" s="460"/>
      <c r="H79" s="460"/>
      <c r="I79" s="460"/>
      <c r="J79" s="460"/>
      <c r="K79" s="460"/>
      <c r="L79" s="460"/>
      <c r="M79" s="460"/>
    </row>
    <row r="80" spans="1:16">
      <c r="A80" s="460"/>
      <c r="B80" s="460"/>
      <c r="C80" s="460"/>
      <c r="D80" s="460"/>
      <c r="E80" s="460"/>
      <c r="F80" s="460"/>
      <c r="G80" s="460"/>
      <c r="H80" s="460"/>
      <c r="I80" s="460"/>
      <c r="J80" s="460"/>
      <c r="K80" s="460"/>
      <c r="L80" s="460"/>
      <c r="M80" s="460"/>
    </row>
    <row r="81" spans="1:13">
      <c r="A81" s="460"/>
      <c r="B81" s="460"/>
      <c r="C81" s="460"/>
      <c r="D81" s="460"/>
      <c r="E81" s="460"/>
      <c r="F81" s="460"/>
      <c r="G81" s="460"/>
      <c r="H81" s="460"/>
      <c r="I81" s="460"/>
      <c r="J81" s="460"/>
      <c r="K81" s="460"/>
      <c r="L81" s="460"/>
      <c r="M81" s="460"/>
    </row>
    <row r="82" spans="1:13">
      <c r="A82" s="460"/>
      <c r="B82" s="460"/>
      <c r="C82" s="460"/>
      <c r="D82" s="460"/>
      <c r="E82" s="460"/>
      <c r="F82" s="460"/>
      <c r="G82" s="460"/>
      <c r="H82" s="460"/>
      <c r="I82" s="460"/>
      <c r="J82" s="460"/>
      <c r="K82" s="460"/>
      <c r="L82" s="460"/>
      <c r="M82" s="460"/>
    </row>
    <row r="83" spans="1:13">
      <c r="A83" s="460"/>
      <c r="B83" s="460"/>
      <c r="C83" s="460"/>
      <c r="D83" s="460"/>
      <c r="E83" s="460"/>
      <c r="F83" s="460"/>
      <c r="G83" s="460"/>
      <c r="H83" s="460"/>
      <c r="I83" s="460"/>
      <c r="J83" s="460"/>
      <c r="K83" s="460"/>
      <c r="L83" s="460"/>
      <c r="M83" s="460"/>
    </row>
    <row r="84" spans="1:13">
      <c r="A84" s="460"/>
      <c r="B84" s="460"/>
      <c r="C84" s="460"/>
      <c r="D84" s="460"/>
      <c r="E84" s="460"/>
      <c r="F84" s="460"/>
      <c r="G84" s="460"/>
      <c r="H84" s="460"/>
      <c r="I84" s="460"/>
      <c r="J84" s="460"/>
      <c r="K84" s="460"/>
      <c r="L84" s="460"/>
      <c r="M84" s="460"/>
    </row>
    <row r="85" spans="1:13">
      <c r="A85" s="460"/>
      <c r="B85" s="460"/>
      <c r="C85" s="460"/>
      <c r="D85" s="460"/>
      <c r="E85" s="460"/>
      <c r="F85" s="460"/>
      <c r="G85" s="460"/>
      <c r="H85" s="460"/>
      <c r="I85" s="460"/>
      <c r="J85" s="460"/>
      <c r="K85" s="460"/>
      <c r="L85" s="460"/>
      <c r="M85" s="460"/>
    </row>
    <row r="86" spans="1:13">
      <c r="A86" s="460"/>
      <c r="B86" s="460"/>
      <c r="C86" s="460"/>
      <c r="D86" s="460"/>
      <c r="E86" s="460"/>
      <c r="F86" s="460"/>
      <c r="G86" s="460"/>
      <c r="H86" s="460"/>
      <c r="I86" s="460"/>
      <c r="J86" s="460"/>
      <c r="K86" s="460"/>
      <c r="L86" s="460"/>
      <c r="M86" s="460"/>
    </row>
    <row r="87" spans="1:13">
      <c r="A87" s="460"/>
      <c r="B87" s="460"/>
      <c r="C87" s="460"/>
      <c r="D87" s="460"/>
      <c r="E87" s="460"/>
      <c r="F87" s="460"/>
      <c r="G87" s="460"/>
      <c r="H87" s="460"/>
      <c r="I87" s="460"/>
      <c r="J87" s="460"/>
      <c r="K87" s="460"/>
      <c r="L87" s="460"/>
      <c r="M87" s="460"/>
    </row>
    <row r="88" spans="1:13">
      <c r="A88" s="460"/>
      <c r="B88" s="460"/>
      <c r="C88" s="460"/>
      <c r="D88" s="460"/>
      <c r="E88" s="460"/>
      <c r="F88" s="460"/>
      <c r="G88" s="460"/>
      <c r="H88" s="460"/>
      <c r="I88" s="460"/>
      <c r="J88" s="460"/>
      <c r="K88" s="460"/>
      <c r="L88" s="460"/>
      <c r="M88" s="460"/>
    </row>
    <row r="89" spans="1:13">
      <c r="A89" s="460"/>
      <c r="B89" s="460"/>
      <c r="C89" s="460"/>
      <c r="D89" s="460"/>
      <c r="E89" s="460"/>
      <c r="F89" s="460"/>
      <c r="G89" s="460"/>
      <c r="H89" s="460"/>
      <c r="I89" s="460"/>
      <c r="J89" s="460"/>
      <c r="K89" s="460"/>
      <c r="L89" s="460"/>
      <c r="M89" s="460"/>
    </row>
    <row r="90" spans="1:13">
      <c r="A90" s="460"/>
      <c r="B90" s="460"/>
      <c r="C90" s="460"/>
      <c r="D90" s="460"/>
      <c r="E90" s="460"/>
      <c r="F90" s="460"/>
      <c r="G90" s="460"/>
      <c r="H90" s="460"/>
      <c r="I90" s="460"/>
      <c r="J90" s="460"/>
      <c r="K90" s="460"/>
      <c r="L90" s="460"/>
      <c r="M90" s="460"/>
    </row>
    <row r="91" spans="1:13">
      <c r="A91" s="460"/>
      <c r="B91" s="460"/>
      <c r="C91" s="460"/>
      <c r="D91" s="460"/>
      <c r="E91" s="460"/>
      <c r="F91" s="460"/>
      <c r="G91" s="460"/>
      <c r="H91" s="460"/>
      <c r="I91" s="460"/>
      <c r="J91" s="460"/>
      <c r="K91" s="460"/>
      <c r="L91" s="460"/>
      <c r="M91" s="460"/>
    </row>
    <row r="92" spans="1:13">
      <c r="A92" s="460"/>
      <c r="B92" s="460"/>
      <c r="C92" s="460"/>
      <c r="D92" s="460"/>
      <c r="E92" s="460"/>
      <c r="F92" s="460"/>
      <c r="G92" s="460"/>
      <c r="H92" s="460"/>
      <c r="I92" s="460"/>
      <c r="J92" s="460"/>
      <c r="K92" s="460"/>
      <c r="L92" s="460"/>
      <c r="M92" s="460"/>
    </row>
    <row r="93" spans="1:13">
      <c r="A93" s="460"/>
      <c r="B93" s="460"/>
      <c r="C93" s="460"/>
      <c r="D93" s="460"/>
      <c r="E93" s="460"/>
      <c r="F93" s="460"/>
      <c r="G93" s="460"/>
      <c r="H93" s="460"/>
      <c r="I93" s="460"/>
      <c r="J93" s="460"/>
      <c r="K93" s="460"/>
      <c r="L93" s="460"/>
      <c r="M93" s="460"/>
    </row>
    <row r="94" spans="1:13">
      <c r="A94" s="460"/>
      <c r="B94" s="460"/>
      <c r="C94" s="460"/>
      <c r="D94" s="460"/>
      <c r="E94" s="460"/>
      <c r="F94" s="460"/>
      <c r="G94" s="460"/>
      <c r="H94" s="460"/>
      <c r="I94" s="460"/>
      <c r="J94" s="460"/>
      <c r="K94" s="460"/>
      <c r="L94" s="460"/>
      <c r="M94" s="460"/>
    </row>
    <row r="95" spans="1:13">
      <c r="A95" s="460"/>
      <c r="B95" s="460"/>
      <c r="C95" s="460"/>
      <c r="D95" s="460"/>
      <c r="E95" s="460"/>
      <c r="F95" s="460"/>
      <c r="G95" s="460"/>
      <c r="H95" s="460"/>
      <c r="I95" s="460"/>
      <c r="J95" s="460"/>
      <c r="K95" s="460"/>
      <c r="L95" s="460"/>
      <c r="M95" s="460"/>
    </row>
    <row r="96" spans="1:13">
      <c r="A96" s="460"/>
      <c r="B96" s="460"/>
      <c r="C96" s="460"/>
      <c r="D96" s="460"/>
      <c r="E96" s="460"/>
      <c r="F96" s="460"/>
      <c r="G96" s="460"/>
      <c r="H96" s="460"/>
      <c r="I96" s="460"/>
      <c r="J96" s="460"/>
      <c r="K96" s="460"/>
      <c r="L96" s="460"/>
      <c r="M96" s="460"/>
    </row>
    <row r="97" spans="1:13">
      <c r="A97" s="460"/>
      <c r="B97" s="460"/>
      <c r="C97" s="460"/>
      <c r="D97" s="460"/>
      <c r="E97" s="460"/>
      <c r="F97" s="460"/>
      <c r="G97" s="460"/>
      <c r="H97" s="460"/>
      <c r="I97" s="460"/>
      <c r="J97" s="460"/>
      <c r="K97" s="460"/>
      <c r="L97" s="460"/>
      <c r="M97" s="460"/>
    </row>
    <row r="98" spans="1:13">
      <c r="A98" s="460"/>
      <c r="B98" s="460"/>
      <c r="C98" s="460"/>
      <c r="D98" s="460"/>
      <c r="E98" s="460"/>
      <c r="F98" s="460"/>
      <c r="G98" s="460"/>
      <c r="H98" s="460"/>
      <c r="I98" s="460"/>
      <c r="J98" s="460"/>
      <c r="K98" s="460"/>
      <c r="L98" s="460"/>
      <c r="M98" s="460"/>
    </row>
    <row r="99" spans="1:13">
      <c r="A99" s="460"/>
      <c r="B99" s="460"/>
      <c r="C99" s="460"/>
      <c r="D99" s="460"/>
      <c r="E99" s="460"/>
      <c r="F99" s="460"/>
      <c r="G99" s="460"/>
      <c r="H99" s="460"/>
      <c r="I99" s="460"/>
      <c r="J99" s="460"/>
      <c r="K99" s="460"/>
      <c r="L99" s="460"/>
      <c r="M99" s="460"/>
    </row>
    <row r="100" spans="1:13">
      <c r="A100" s="460"/>
      <c r="B100" s="460"/>
      <c r="C100" s="460"/>
      <c r="D100" s="460"/>
      <c r="E100" s="460"/>
      <c r="F100" s="460"/>
      <c r="G100" s="460"/>
      <c r="H100" s="460"/>
      <c r="I100" s="460"/>
      <c r="J100" s="460"/>
      <c r="K100" s="460"/>
      <c r="L100" s="460"/>
      <c r="M100" s="460"/>
    </row>
    <row r="101" spans="1:13">
      <c r="A101" s="460"/>
      <c r="B101" s="460"/>
      <c r="C101" s="460"/>
      <c r="D101" s="460"/>
      <c r="E101" s="460"/>
      <c r="F101" s="460"/>
      <c r="G101" s="460"/>
      <c r="H101" s="460"/>
      <c r="I101" s="460"/>
      <c r="J101" s="460"/>
      <c r="K101" s="460"/>
      <c r="L101" s="460"/>
      <c r="M101" s="460"/>
    </row>
    <row r="102" spans="1:13">
      <c r="A102" s="460"/>
      <c r="B102" s="460"/>
      <c r="C102" s="460"/>
      <c r="D102" s="460"/>
      <c r="E102" s="460"/>
      <c r="F102" s="460"/>
      <c r="G102" s="460"/>
      <c r="H102" s="460"/>
      <c r="I102" s="460"/>
      <c r="J102" s="460"/>
      <c r="K102" s="460"/>
      <c r="L102" s="460"/>
      <c r="M102" s="460"/>
    </row>
    <row r="103" spans="1:13">
      <c r="A103" s="460"/>
      <c r="B103" s="460"/>
      <c r="C103" s="460"/>
      <c r="D103" s="460"/>
      <c r="E103" s="460"/>
      <c r="F103" s="460"/>
      <c r="G103" s="460"/>
      <c r="H103" s="460"/>
      <c r="I103" s="460"/>
      <c r="J103" s="460"/>
      <c r="K103" s="460"/>
      <c r="L103" s="460"/>
      <c r="M103" s="460"/>
    </row>
    <row r="104" spans="1:13">
      <c r="A104" s="460"/>
      <c r="B104" s="460"/>
      <c r="C104" s="460"/>
      <c r="D104" s="460"/>
      <c r="E104" s="460"/>
      <c r="F104" s="460"/>
      <c r="G104" s="460"/>
      <c r="H104" s="460"/>
      <c r="I104" s="460"/>
      <c r="J104" s="460"/>
      <c r="K104" s="460"/>
      <c r="L104" s="460"/>
      <c r="M104" s="460"/>
    </row>
    <row r="105" spans="1:13">
      <c r="A105" s="460"/>
      <c r="B105" s="460"/>
      <c r="C105" s="460"/>
      <c r="D105" s="460"/>
      <c r="E105" s="460"/>
      <c r="F105" s="460"/>
      <c r="G105" s="460"/>
      <c r="H105" s="460"/>
      <c r="I105" s="460"/>
      <c r="J105" s="460"/>
      <c r="K105" s="460"/>
      <c r="L105" s="460"/>
      <c r="M105" s="460"/>
    </row>
    <row r="106" spans="1:13">
      <c r="A106" s="460"/>
      <c r="B106" s="460"/>
      <c r="C106" s="460"/>
      <c r="D106" s="460"/>
      <c r="E106" s="460"/>
      <c r="F106" s="460"/>
      <c r="G106" s="460"/>
      <c r="H106" s="460"/>
      <c r="I106" s="460"/>
      <c r="J106" s="460"/>
      <c r="K106" s="460"/>
      <c r="L106" s="460"/>
      <c r="M106" s="460"/>
    </row>
    <row r="107" spans="1:13">
      <c r="A107" s="460"/>
      <c r="B107" s="460"/>
      <c r="C107" s="460"/>
      <c r="D107" s="460"/>
      <c r="E107" s="460"/>
      <c r="F107" s="460"/>
      <c r="G107" s="460"/>
      <c r="H107" s="460"/>
      <c r="I107" s="460"/>
      <c r="J107" s="460"/>
      <c r="K107" s="460"/>
      <c r="L107" s="460"/>
      <c r="M107" s="460"/>
    </row>
    <row r="108" spans="1:13">
      <c r="A108" s="460"/>
      <c r="B108" s="460"/>
      <c r="C108" s="460"/>
      <c r="D108" s="460"/>
      <c r="E108" s="460"/>
      <c r="F108" s="460"/>
      <c r="G108" s="460"/>
      <c r="H108" s="460"/>
      <c r="I108" s="460"/>
      <c r="J108" s="460"/>
      <c r="K108" s="460"/>
      <c r="L108" s="460"/>
      <c r="M108" s="460"/>
    </row>
    <row r="109" spans="1:13">
      <c r="A109" s="460"/>
      <c r="B109" s="460"/>
      <c r="C109" s="460"/>
      <c r="D109" s="460"/>
      <c r="E109" s="460"/>
      <c r="F109" s="460"/>
      <c r="G109" s="460"/>
      <c r="H109" s="460"/>
      <c r="I109" s="460"/>
      <c r="J109" s="460"/>
      <c r="K109" s="460"/>
      <c r="L109" s="460"/>
      <c r="M109" s="460"/>
    </row>
    <row r="110" spans="1:13">
      <c r="A110" s="460"/>
      <c r="B110" s="460"/>
      <c r="C110" s="460"/>
      <c r="D110" s="460"/>
      <c r="E110" s="460"/>
      <c r="F110" s="460"/>
      <c r="G110" s="460"/>
      <c r="H110" s="460"/>
      <c r="I110" s="460"/>
      <c r="J110" s="460"/>
      <c r="K110" s="460"/>
      <c r="L110" s="460"/>
      <c r="M110" s="460"/>
    </row>
    <row r="111" spans="1:13">
      <c r="A111" s="460"/>
      <c r="B111" s="460"/>
      <c r="C111" s="460"/>
      <c r="D111" s="460"/>
      <c r="E111" s="460"/>
      <c r="F111" s="460"/>
      <c r="G111" s="460"/>
      <c r="H111" s="460"/>
      <c r="I111" s="460"/>
      <c r="J111" s="460"/>
      <c r="K111" s="460"/>
      <c r="L111" s="460"/>
      <c r="M111" s="460"/>
    </row>
    <row r="112" spans="1:13">
      <c r="A112" s="460"/>
      <c r="B112" s="460"/>
      <c r="C112" s="460"/>
      <c r="D112" s="460"/>
      <c r="E112" s="460"/>
      <c r="F112" s="460"/>
      <c r="G112" s="460"/>
      <c r="H112" s="460"/>
      <c r="I112" s="460"/>
      <c r="J112" s="460"/>
      <c r="K112" s="460"/>
      <c r="L112" s="460"/>
      <c r="M112" s="460"/>
    </row>
    <row r="113" spans="1:13">
      <c r="A113" s="460"/>
      <c r="B113" s="460"/>
      <c r="C113" s="460"/>
      <c r="D113" s="460"/>
      <c r="E113" s="460"/>
      <c r="F113" s="460"/>
      <c r="G113" s="460"/>
      <c r="H113" s="460"/>
      <c r="I113" s="460"/>
      <c r="J113" s="460"/>
      <c r="K113" s="460"/>
      <c r="L113" s="460"/>
      <c r="M113" s="460"/>
    </row>
    <row r="114" spans="1:13">
      <c r="A114" s="460"/>
      <c r="B114" s="460"/>
      <c r="C114" s="460"/>
      <c r="D114" s="460"/>
      <c r="E114" s="460"/>
      <c r="F114" s="460"/>
      <c r="G114" s="460"/>
      <c r="H114" s="460"/>
      <c r="I114" s="460"/>
      <c r="J114" s="460"/>
      <c r="K114" s="460"/>
      <c r="L114" s="460"/>
      <c r="M114" s="460"/>
    </row>
    <row r="115" spans="1:13">
      <c r="A115" s="460"/>
      <c r="B115" s="460"/>
      <c r="C115" s="460"/>
      <c r="D115" s="460"/>
      <c r="E115" s="460"/>
      <c r="F115" s="460"/>
      <c r="G115" s="460"/>
      <c r="H115" s="460"/>
      <c r="I115" s="460"/>
      <c r="J115" s="460"/>
      <c r="K115" s="460"/>
      <c r="L115" s="460"/>
      <c r="M115" s="460"/>
    </row>
    <row r="116" spans="1:13">
      <c r="A116" s="460"/>
      <c r="B116" s="460"/>
      <c r="C116" s="460"/>
      <c r="D116" s="460"/>
      <c r="E116" s="460"/>
      <c r="F116" s="460"/>
      <c r="G116" s="460"/>
      <c r="H116" s="460"/>
      <c r="I116" s="460"/>
      <c r="J116" s="460"/>
      <c r="K116" s="460"/>
      <c r="L116" s="460"/>
      <c r="M116" s="460"/>
    </row>
    <row r="117" spans="1:13">
      <c r="A117" s="460"/>
      <c r="B117" s="460"/>
      <c r="C117" s="460"/>
      <c r="D117" s="460"/>
      <c r="E117" s="460"/>
      <c r="F117" s="460"/>
      <c r="G117" s="460"/>
      <c r="H117" s="460"/>
      <c r="I117" s="460"/>
      <c r="J117" s="460"/>
      <c r="K117" s="460"/>
      <c r="L117" s="460"/>
      <c r="M117" s="460"/>
    </row>
    <row r="118" spans="1:13">
      <c r="A118" s="460"/>
      <c r="B118" s="460"/>
      <c r="C118" s="460"/>
      <c r="D118" s="460"/>
      <c r="E118" s="460"/>
      <c r="F118" s="460"/>
      <c r="G118" s="460"/>
      <c r="H118" s="460"/>
      <c r="I118" s="460"/>
      <c r="J118" s="460"/>
      <c r="K118" s="460"/>
      <c r="L118" s="460"/>
      <c r="M118" s="460"/>
    </row>
    <row r="119" spans="1:13">
      <c r="A119" s="460"/>
      <c r="B119" s="460"/>
      <c r="C119" s="460"/>
      <c r="D119" s="460"/>
      <c r="E119" s="460"/>
      <c r="F119" s="460"/>
      <c r="G119" s="460"/>
      <c r="H119" s="460"/>
      <c r="I119" s="460"/>
      <c r="J119" s="460"/>
      <c r="K119" s="460"/>
      <c r="L119" s="460"/>
      <c r="M119" s="460"/>
    </row>
    <row r="120" spans="1:13">
      <c r="A120" s="460"/>
      <c r="B120" s="460"/>
      <c r="C120" s="460"/>
      <c r="D120" s="460"/>
      <c r="E120" s="460"/>
      <c r="F120" s="460"/>
      <c r="G120" s="460"/>
      <c r="H120" s="460"/>
      <c r="I120" s="460"/>
      <c r="J120" s="460"/>
      <c r="K120" s="460"/>
      <c r="L120" s="460"/>
      <c r="M120" s="460"/>
    </row>
    <row r="121" spans="1:13">
      <c r="A121" s="523"/>
      <c r="B121" s="523"/>
      <c r="C121" s="523"/>
      <c r="D121" s="523"/>
      <c r="E121" s="523"/>
      <c r="F121" s="523"/>
      <c r="G121" s="523"/>
      <c r="H121" s="523"/>
      <c r="I121" s="523"/>
      <c r="J121" s="523"/>
      <c r="K121" s="523"/>
      <c r="L121" s="523"/>
      <c r="M121" s="523"/>
    </row>
    <row r="122" spans="1:13">
      <c r="A122" s="523"/>
      <c r="B122" s="523"/>
      <c r="C122" s="523"/>
      <c r="D122" s="523"/>
      <c r="E122" s="523"/>
      <c r="F122" s="523"/>
      <c r="G122" s="523"/>
      <c r="H122" s="523"/>
      <c r="I122" s="523"/>
      <c r="J122" s="523"/>
      <c r="K122" s="523"/>
      <c r="L122" s="523"/>
      <c r="M122" s="523"/>
    </row>
    <row r="123" spans="1:13">
      <c r="A123" s="523"/>
      <c r="B123" s="523"/>
      <c r="C123" s="523"/>
      <c r="D123" s="523"/>
      <c r="E123" s="523"/>
      <c r="F123" s="523"/>
      <c r="G123" s="523"/>
      <c r="H123" s="523"/>
      <c r="I123" s="523"/>
      <c r="J123" s="523"/>
      <c r="K123" s="523"/>
      <c r="L123" s="523"/>
      <c r="M123" s="523"/>
    </row>
    <row r="124" spans="1:13">
      <c r="A124" s="523"/>
      <c r="B124" s="523"/>
      <c r="C124" s="523"/>
      <c r="D124" s="523"/>
      <c r="E124" s="523"/>
      <c r="F124" s="523"/>
      <c r="G124" s="523"/>
      <c r="H124" s="523"/>
      <c r="I124" s="523"/>
      <c r="J124" s="523"/>
      <c r="K124" s="523"/>
      <c r="L124" s="523"/>
      <c r="M124" s="523"/>
    </row>
    <row r="125" spans="1:13">
      <c r="A125" s="523"/>
      <c r="B125" s="523"/>
      <c r="C125" s="523"/>
      <c r="D125" s="523"/>
      <c r="E125" s="523"/>
      <c r="F125" s="523"/>
      <c r="G125" s="523"/>
      <c r="H125" s="523"/>
      <c r="I125" s="523"/>
      <c r="J125" s="523"/>
      <c r="K125" s="523"/>
      <c r="L125" s="523"/>
      <c r="M125" s="523"/>
    </row>
    <row r="126" spans="1:13">
      <c r="A126" s="523"/>
      <c r="B126" s="523"/>
      <c r="C126" s="523"/>
      <c r="D126" s="523"/>
      <c r="E126" s="523"/>
      <c r="F126" s="523"/>
      <c r="G126" s="523"/>
      <c r="H126" s="523"/>
      <c r="I126" s="523"/>
      <c r="J126" s="523"/>
      <c r="K126" s="523"/>
      <c r="L126" s="523"/>
      <c r="M126" s="523"/>
    </row>
    <row r="127" spans="1:13">
      <c r="A127" s="523"/>
      <c r="B127" s="523"/>
      <c r="C127" s="523"/>
      <c r="D127" s="523"/>
      <c r="E127" s="523"/>
      <c r="F127" s="523"/>
      <c r="G127" s="523"/>
      <c r="H127" s="523"/>
      <c r="I127" s="523"/>
      <c r="J127" s="523"/>
      <c r="K127" s="523"/>
      <c r="L127" s="523"/>
      <c r="M127" s="523"/>
    </row>
    <row r="128" spans="1:13">
      <c r="A128" s="523"/>
      <c r="B128" s="523"/>
      <c r="C128" s="523"/>
      <c r="D128" s="523"/>
      <c r="E128" s="523"/>
      <c r="F128" s="523"/>
      <c r="G128" s="523"/>
      <c r="H128" s="523"/>
      <c r="I128" s="523"/>
      <c r="J128" s="523"/>
      <c r="K128" s="523"/>
      <c r="L128" s="523"/>
      <c r="M128" s="523"/>
    </row>
    <row r="129" spans="1:13">
      <c r="A129" s="523"/>
      <c r="B129" s="523"/>
      <c r="C129" s="523"/>
      <c r="D129" s="523"/>
      <c r="E129" s="523"/>
      <c r="F129" s="523"/>
      <c r="G129" s="523"/>
      <c r="H129" s="523"/>
      <c r="I129" s="523"/>
      <c r="J129" s="523"/>
      <c r="K129" s="523"/>
      <c r="L129" s="523"/>
      <c r="M129" s="523"/>
    </row>
    <row r="130" spans="1:13">
      <c r="A130" s="523"/>
      <c r="B130" s="523"/>
      <c r="C130" s="523"/>
      <c r="D130" s="523"/>
      <c r="E130" s="523"/>
      <c r="F130" s="523"/>
      <c r="G130" s="523"/>
      <c r="H130" s="523"/>
      <c r="I130" s="523"/>
      <c r="J130" s="523"/>
      <c r="K130" s="523"/>
      <c r="L130" s="523"/>
      <c r="M130" s="523"/>
    </row>
    <row r="131" spans="1:13">
      <c r="A131" s="523"/>
      <c r="B131" s="523"/>
      <c r="C131" s="523"/>
      <c r="D131" s="523"/>
      <c r="E131" s="523"/>
      <c r="F131" s="523"/>
      <c r="G131" s="523"/>
      <c r="H131" s="523"/>
      <c r="I131" s="523"/>
      <c r="J131" s="523"/>
      <c r="K131" s="523"/>
      <c r="L131" s="523"/>
      <c r="M131" s="523"/>
    </row>
    <row r="132" spans="1:13">
      <c r="A132" s="523"/>
      <c r="B132" s="523"/>
      <c r="C132" s="523"/>
      <c r="D132" s="523"/>
      <c r="E132" s="523"/>
      <c r="F132" s="523"/>
      <c r="G132" s="523"/>
      <c r="H132" s="523"/>
      <c r="I132" s="523"/>
      <c r="J132" s="523"/>
      <c r="K132" s="523"/>
      <c r="L132" s="523"/>
      <c r="M132" s="523"/>
    </row>
    <row r="133" spans="1:13">
      <c r="A133" s="523"/>
      <c r="B133" s="523"/>
      <c r="C133" s="523"/>
      <c r="D133" s="523"/>
      <c r="E133" s="523"/>
      <c r="F133" s="523"/>
      <c r="G133" s="523"/>
      <c r="H133" s="523"/>
      <c r="I133" s="523"/>
      <c r="J133" s="523"/>
      <c r="K133" s="523"/>
      <c r="L133" s="523"/>
      <c r="M133" s="523"/>
    </row>
    <row r="134" spans="1:13">
      <c r="A134" s="523"/>
      <c r="B134" s="523"/>
      <c r="C134" s="523"/>
      <c r="D134" s="523"/>
      <c r="E134" s="523"/>
      <c r="F134" s="523"/>
      <c r="G134" s="523"/>
      <c r="H134" s="523"/>
      <c r="I134" s="523"/>
      <c r="J134" s="523"/>
      <c r="K134" s="523"/>
      <c r="L134" s="523"/>
      <c r="M134" s="523"/>
    </row>
    <row r="135" spans="1:13">
      <c r="A135" s="523"/>
      <c r="B135" s="523"/>
      <c r="C135" s="523"/>
      <c r="D135" s="523"/>
      <c r="E135" s="523"/>
      <c r="F135" s="523"/>
      <c r="G135" s="523"/>
      <c r="H135" s="523"/>
      <c r="I135" s="523"/>
      <c r="J135" s="523"/>
      <c r="K135" s="523"/>
      <c r="L135" s="523"/>
      <c r="M135" s="523"/>
    </row>
    <row r="136" spans="1:13">
      <c r="A136" s="523"/>
      <c r="B136" s="523"/>
      <c r="C136" s="523"/>
      <c r="D136" s="523"/>
      <c r="E136" s="523"/>
      <c r="F136" s="523"/>
      <c r="G136" s="523"/>
      <c r="H136" s="523"/>
      <c r="I136" s="523"/>
      <c r="J136" s="523"/>
      <c r="K136" s="523"/>
      <c r="L136" s="523"/>
      <c r="M136" s="523"/>
    </row>
    <row r="137" spans="1:13">
      <c r="A137" s="523"/>
      <c r="B137" s="523"/>
      <c r="C137" s="523"/>
      <c r="D137" s="523"/>
      <c r="E137" s="523"/>
      <c r="F137" s="523"/>
      <c r="G137" s="523"/>
      <c r="H137" s="523"/>
      <c r="I137" s="523"/>
      <c r="J137" s="523"/>
      <c r="K137" s="523"/>
      <c r="L137" s="523"/>
      <c r="M137" s="523"/>
    </row>
    <row r="138" spans="1:13">
      <c r="A138" s="523"/>
      <c r="B138" s="523"/>
      <c r="C138" s="523"/>
      <c r="D138" s="523"/>
      <c r="E138" s="523"/>
      <c r="F138" s="523"/>
      <c r="G138" s="523"/>
      <c r="H138" s="523"/>
      <c r="I138" s="523"/>
      <c r="J138" s="523"/>
      <c r="K138" s="523"/>
      <c r="L138" s="523"/>
      <c r="M138" s="523"/>
    </row>
    <row r="139" spans="1:13">
      <c r="A139" s="523"/>
      <c r="B139" s="523"/>
      <c r="C139" s="523"/>
      <c r="D139" s="523"/>
      <c r="E139" s="523"/>
      <c r="F139" s="523"/>
      <c r="G139" s="523"/>
      <c r="H139" s="523"/>
      <c r="I139" s="523"/>
      <c r="J139" s="523"/>
      <c r="K139" s="523"/>
      <c r="L139" s="523"/>
      <c r="M139" s="523"/>
    </row>
    <row r="140" spans="1:13" s="69" customFormat="1" ht="16">
      <c r="A140" s="523"/>
      <c r="B140" s="523"/>
      <c r="C140" s="523"/>
      <c r="D140" s="523"/>
      <c r="E140" s="523"/>
      <c r="F140" s="523"/>
      <c r="G140" s="523"/>
      <c r="H140" s="523"/>
      <c r="I140" s="523"/>
      <c r="J140" s="523"/>
      <c r="K140" s="523"/>
      <c r="L140" s="523"/>
      <c r="M140" s="523"/>
    </row>
    <row r="141" spans="1:13">
      <c r="A141" s="523"/>
      <c r="B141" s="523"/>
      <c r="C141" s="523"/>
      <c r="D141" s="523"/>
      <c r="E141" s="523"/>
      <c r="F141" s="523"/>
      <c r="G141" s="523"/>
      <c r="H141" s="523"/>
      <c r="I141" s="523"/>
      <c r="J141" s="523"/>
      <c r="K141" s="523"/>
      <c r="L141" s="523"/>
      <c r="M141" s="523"/>
    </row>
    <row r="142" spans="1:13">
      <c r="A142" s="523"/>
      <c r="B142" s="523"/>
      <c r="C142" s="523"/>
      <c r="D142" s="523"/>
      <c r="E142" s="523"/>
      <c r="F142" s="523"/>
      <c r="G142" s="523"/>
      <c r="H142" s="523"/>
      <c r="I142" s="523"/>
      <c r="J142" s="523"/>
      <c r="K142" s="523"/>
      <c r="L142" s="523"/>
      <c r="M142" s="523"/>
    </row>
    <row r="143" spans="1:13">
      <c r="A143" s="523"/>
      <c r="B143" s="523"/>
      <c r="C143" s="523"/>
      <c r="D143" s="523"/>
      <c r="E143" s="523"/>
      <c r="F143" s="523"/>
      <c r="G143" s="523"/>
      <c r="H143" s="523"/>
      <c r="I143" s="523"/>
      <c r="J143" s="523"/>
      <c r="K143" s="523"/>
      <c r="L143" s="523"/>
      <c r="M143" s="523"/>
    </row>
    <row r="144" spans="1:13">
      <c r="A144" s="523"/>
      <c r="B144" s="523"/>
      <c r="C144" s="523"/>
      <c r="D144" s="523"/>
      <c r="E144" s="523"/>
      <c r="F144" s="523"/>
      <c r="G144" s="523"/>
      <c r="H144" s="523"/>
      <c r="I144" s="523"/>
      <c r="J144" s="523"/>
      <c r="K144" s="523"/>
      <c r="L144" s="523"/>
      <c r="M144" s="523"/>
    </row>
    <row r="145" spans="1:13">
      <c r="A145" s="523"/>
      <c r="B145" s="523"/>
      <c r="C145" s="523"/>
      <c r="D145" s="523"/>
      <c r="E145" s="523"/>
      <c r="F145" s="523"/>
      <c r="G145" s="523"/>
      <c r="H145" s="523"/>
      <c r="I145" s="523"/>
      <c r="J145" s="523"/>
      <c r="K145" s="523"/>
      <c r="L145" s="523"/>
      <c r="M145" s="523"/>
    </row>
    <row r="146" spans="1:13">
      <c r="A146" s="523"/>
      <c r="B146" s="523"/>
      <c r="C146" s="523"/>
      <c r="D146" s="523"/>
      <c r="E146" s="523"/>
      <c r="F146" s="523"/>
      <c r="G146" s="523"/>
      <c r="H146" s="523"/>
      <c r="I146" s="523"/>
      <c r="J146" s="523"/>
      <c r="K146" s="523"/>
      <c r="L146" s="523"/>
      <c r="M146" s="523"/>
    </row>
    <row r="147" spans="1:13">
      <c r="A147" s="523"/>
      <c r="B147" s="523"/>
      <c r="C147" s="523"/>
      <c r="D147" s="523"/>
      <c r="E147" s="523"/>
      <c r="F147" s="523"/>
      <c r="G147" s="523"/>
      <c r="H147" s="523"/>
      <c r="I147" s="523"/>
      <c r="J147" s="523"/>
      <c r="K147" s="523"/>
      <c r="L147" s="523"/>
      <c r="M147" s="523"/>
    </row>
    <row r="148" spans="1:13">
      <c r="A148" s="523"/>
      <c r="B148" s="523"/>
      <c r="C148" s="523"/>
      <c r="D148" s="523"/>
      <c r="E148" s="523"/>
      <c r="F148" s="523"/>
      <c r="G148" s="523"/>
      <c r="H148" s="523"/>
      <c r="I148" s="523"/>
      <c r="J148" s="523"/>
      <c r="K148" s="523"/>
      <c r="L148" s="523"/>
      <c r="M148" s="523"/>
    </row>
    <row r="149" spans="1:13">
      <c r="A149" s="523"/>
      <c r="B149" s="523"/>
      <c r="C149" s="523"/>
      <c r="D149" s="523"/>
      <c r="E149" s="523"/>
      <c r="F149" s="523"/>
      <c r="G149" s="523"/>
      <c r="H149" s="523"/>
      <c r="I149" s="523"/>
      <c r="J149" s="523"/>
      <c r="K149" s="523"/>
      <c r="L149" s="523"/>
      <c r="M149" s="523"/>
    </row>
    <row r="150" spans="1:13">
      <c r="A150" s="523"/>
      <c r="B150" s="523"/>
      <c r="C150" s="523"/>
      <c r="D150" s="523"/>
      <c r="E150" s="523"/>
      <c r="F150" s="523"/>
      <c r="G150" s="523"/>
      <c r="H150" s="523"/>
      <c r="I150" s="523"/>
      <c r="J150" s="523"/>
      <c r="K150" s="523"/>
      <c r="L150" s="523"/>
      <c r="M150" s="523"/>
    </row>
    <row r="151" spans="1:13">
      <c r="A151" s="523"/>
      <c r="B151" s="523"/>
      <c r="C151" s="523"/>
      <c r="D151" s="523"/>
      <c r="E151" s="523"/>
      <c r="F151" s="523"/>
      <c r="G151" s="523"/>
      <c r="H151" s="523"/>
      <c r="I151" s="523"/>
      <c r="J151" s="523"/>
      <c r="K151" s="523"/>
      <c r="L151" s="523"/>
      <c r="M151" s="523"/>
    </row>
    <row r="152" spans="1:13">
      <c r="A152" s="523"/>
      <c r="B152" s="523"/>
      <c r="C152" s="523"/>
      <c r="D152" s="523"/>
      <c r="E152" s="523"/>
      <c r="F152" s="523"/>
      <c r="G152" s="523"/>
      <c r="H152" s="523"/>
      <c r="I152" s="523"/>
      <c r="J152" s="523"/>
      <c r="K152" s="523"/>
      <c r="L152" s="523"/>
      <c r="M152" s="523"/>
    </row>
    <row r="153" spans="1:13">
      <c r="A153" s="523"/>
      <c r="B153" s="523"/>
      <c r="C153" s="523"/>
      <c r="D153" s="523"/>
      <c r="E153" s="523"/>
      <c r="F153" s="523"/>
      <c r="G153" s="523"/>
      <c r="H153" s="523"/>
      <c r="I153" s="523"/>
      <c r="J153" s="523"/>
      <c r="K153" s="523"/>
      <c r="L153" s="523"/>
      <c r="M153" s="523"/>
    </row>
    <row r="154" spans="1:13">
      <c r="A154" s="523"/>
      <c r="B154" s="523"/>
      <c r="C154" s="523"/>
      <c r="D154" s="523"/>
      <c r="E154" s="523"/>
      <c r="F154" s="523"/>
      <c r="G154" s="523"/>
      <c r="H154" s="523"/>
      <c r="I154" s="523"/>
      <c r="J154" s="523"/>
      <c r="K154" s="523"/>
      <c r="L154" s="523"/>
      <c r="M154" s="523"/>
    </row>
    <row r="155" spans="1:13">
      <c r="A155" s="523"/>
      <c r="B155" s="523"/>
      <c r="C155" s="523"/>
      <c r="D155" s="523"/>
      <c r="E155" s="523"/>
      <c r="F155" s="523"/>
      <c r="G155" s="523"/>
      <c r="H155" s="523"/>
      <c r="I155" s="523"/>
      <c r="J155" s="523"/>
      <c r="K155" s="523"/>
      <c r="L155" s="523"/>
      <c r="M155" s="523"/>
    </row>
    <row r="156" spans="1:13">
      <c r="A156" s="523"/>
      <c r="B156" s="523"/>
      <c r="C156" s="523"/>
      <c r="D156" s="523"/>
      <c r="E156" s="523"/>
      <c r="F156" s="523"/>
      <c r="G156" s="523"/>
      <c r="H156" s="523"/>
      <c r="I156" s="523"/>
      <c r="J156" s="523"/>
      <c r="K156" s="523"/>
      <c r="L156" s="523"/>
      <c r="M156" s="523"/>
    </row>
    <row r="157" spans="1:13">
      <c r="A157" s="523"/>
      <c r="B157" s="523"/>
      <c r="C157" s="523"/>
      <c r="D157" s="523"/>
      <c r="E157" s="523"/>
      <c r="F157" s="523"/>
      <c r="G157" s="523"/>
      <c r="H157" s="523"/>
      <c r="I157" s="523"/>
      <c r="J157" s="523"/>
      <c r="K157" s="523"/>
      <c r="L157" s="523"/>
      <c r="M157" s="523"/>
    </row>
    <row r="158" spans="1:13">
      <c r="A158" s="523"/>
      <c r="B158" s="523"/>
      <c r="C158" s="523"/>
      <c r="D158" s="523"/>
      <c r="E158" s="523"/>
      <c r="F158" s="523"/>
      <c r="G158" s="523"/>
      <c r="H158" s="523"/>
      <c r="I158" s="523"/>
      <c r="J158" s="523"/>
      <c r="K158" s="523"/>
      <c r="L158" s="523"/>
      <c r="M158" s="523"/>
    </row>
    <row r="159" spans="1:13">
      <c r="A159" s="523"/>
      <c r="B159" s="523"/>
      <c r="C159" s="523"/>
      <c r="D159" s="523"/>
      <c r="E159" s="523"/>
      <c r="F159" s="523"/>
      <c r="G159" s="523"/>
      <c r="H159" s="523"/>
      <c r="I159" s="523"/>
      <c r="J159" s="523"/>
      <c r="K159" s="523"/>
      <c r="L159" s="523"/>
      <c r="M159" s="523"/>
    </row>
    <row r="160" spans="1:13">
      <c r="A160" s="523"/>
      <c r="B160" s="523"/>
      <c r="C160" s="523"/>
      <c r="D160" s="523"/>
      <c r="E160" s="523"/>
      <c r="F160" s="523"/>
      <c r="G160" s="523"/>
      <c r="H160" s="523"/>
      <c r="I160" s="523"/>
      <c r="J160" s="523"/>
      <c r="K160" s="523"/>
      <c r="L160" s="523"/>
      <c r="M160" s="523"/>
    </row>
    <row r="161" spans="1:13">
      <c r="A161" s="523"/>
      <c r="B161" s="523"/>
      <c r="C161" s="523"/>
      <c r="D161" s="523"/>
      <c r="E161" s="523"/>
      <c r="F161" s="523"/>
      <c r="G161" s="523"/>
      <c r="H161" s="523"/>
      <c r="I161" s="523"/>
      <c r="J161" s="523"/>
      <c r="K161" s="523"/>
      <c r="L161" s="523"/>
      <c r="M161" s="523"/>
    </row>
    <row r="162" spans="1:13">
      <c r="A162" s="523"/>
      <c r="B162" s="523"/>
      <c r="C162" s="523"/>
      <c r="D162" s="523"/>
      <c r="E162" s="523"/>
      <c r="F162" s="523"/>
      <c r="G162" s="523"/>
      <c r="H162" s="523"/>
      <c r="I162" s="523"/>
      <c r="J162" s="523"/>
      <c r="K162" s="523"/>
      <c r="L162" s="523"/>
      <c r="M162" s="523"/>
    </row>
    <row r="163" spans="1:13">
      <c r="A163" s="523"/>
      <c r="B163" s="523"/>
      <c r="C163" s="523"/>
      <c r="D163" s="523"/>
      <c r="E163" s="523"/>
      <c r="F163" s="523"/>
      <c r="G163" s="523"/>
      <c r="H163" s="523"/>
      <c r="I163" s="523"/>
      <c r="J163" s="523"/>
      <c r="K163" s="523"/>
      <c r="L163" s="523"/>
      <c r="M163" s="523"/>
    </row>
    <row r="164" spans="1:13">
      <c r="A164" s="523"/>
      <c r="B164" s="523"/>
      <c r="C164" s="523"/>
      <c r="D164" s="523"/>
      <c r="E164" s="523"/>
      <c r="F164" s="523"/>
      <c r="G164" s="523"/>
      <c r="H164" s="523"/>
      <c r="I164" s="523"/>
      <c r="J164" s="523"/>
      <c r="K164" s="523"/>
      <c r="L164" s="523"/>
      <c r="M164" s="523"/>
    </row>
    <row r="165" spans="1:13">
      <c r="A165" s="523"/>
      <c r="B165" s="523"/>
      <c r="C165" s="523"/>
      <c r="D165" s="523"/>
      <c r="E165" s="523"/>
      <c r="F165" s="523"/>
      <c r="G165" s="523"/>
      <c r="H165" s="523"/>
      <c r="I165" s="523"/>
      <c r="J165" s="523"/>
      <c r="K165" s="523"/>
      <c r="L165" s="523"/>
      <c r="M165" s="523"/>
    </row>
    <row r="166" spans="1:13">
      <c r="A166" s="523"/>
      <c r="B166" s="523"/>
      <c r="C166" s="523"/>
      <c r="D166" s="523"/>
      <c r="E166" s="523"/>
      <c r="F166" s="523"/>
      <c r="G166" s="523"/>
      <c r="H166" s="523"/>
      <c r="I166" s="523"/>
      <c r="J166" s="523"/>
      <c r="K166" s="523"/>
      <c r="L166" s="523"/>
      <c r="M166" s="523"/>
    </row>
    <row r="167" spans="1:13">
      <c r="A167" s="523"/>
      <c r="B167" s="523"/>
      <c r="C167" s="523"/>
      <c r="D167" s="523"/>
      <c r="E167" s="523"/>
      <c r="F167" s="523"/>
      <c r="G167" s="523"/>
      <c r="H167" s="523"/>
      <c r="I167" s="523"/>
      <c r="J167" s="523"/>
      <c r="K167" s="523"/>
      <c r="L167" s="523"/>
      <c r="M167" s="523"/>
    </row>
    <row r="168" spans="1:13">
      <c r="A168" s="523"/>
      <c r="B168" s="523"/>
      <c r="C168" s="523"/>
      <c r="D168" s="523"/>
      <c r="E168" s="523"/>
      <c r="F168" s="523"/>
      <c r="G168" s="523"/>
      <c r="H168" s="523"/>
      <c r="I168" s="523"/>
      <c r="J168" s="523"/>
      <c r="K168" s="523"/>
      <c r="L168" s="523"/>
      <c r="M168" s="523"/>
    </row>
    <row r="169" spans="1:13">
      <c r="A169" s="523"/>
      <c r="B169" s="523"/>
      <c r="C169" s="523"/>
      <c r="D169" s="523"/>
      <c r="E169" s="523"/>
      <c r="F169" s="523"/>
      <c r="G169" s="523"/>
      <c r="H169" s="523"/>
      <c r="I169" s="523"/>
      <c r="J169" s="523"/>
      <c r="K169" s="523"/>
      <c r="L169" s="523"/>
      <c r="M169" s="523"/>
    </row>
    <row r="170" spans="1:13">
      <c r="A170" s="523"/>
      <c r="B170" s="523"/>
      <c r="C170" s="523"/>
      <c r="D170" s="523"/>
      <c r="E170" s="523"/>
      <c r="F170" s="523"/>
      <c r="G170" s="523"/>
      <c r="H170" s="523"/>
      <c r="I170" s="523"/>
      <c r="J170" s="523"/>
      <c r="K170" s="523"/>
      <c r="L170" s="523"/>
      <c r="M170" s="523"/>
    </row>
  </sheetData>
  <mergeCells count="5">
    <mergeCell ref="A121:M170"/>
    <mergeCell ref="K1:M1"/>
    <mergeCell ref="B5:C5"/>
    <mergeCell ref="F7:H7"/>
    <mergeCell ref="A47:M70"/>
  </mergeCells>
  <printOptions horizontalCentered="1" verticalCentered="1"/>
  <pageMargins left="0.25" right="0.25" top="0.75" bottom="0.75" header="0.3" footer="0.3"/>
  <pageSetup scale="55" orientation="portrait" r:id="rId1"/>
  <headerFooter alignWithMargins="0">
    <oddFooter>&amp;R&amp;D&amp;T</oddFooter>
  </headerFooter>
  <rowBreaks count="3" manualBreakCount="3">
    <brk id="55" max="12" man="1"/>
    <brk id="106" max="12" man="1"/>
    <brk id="150" max="12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863D89-79B0-2648-BA9F-00807D8BF417}">
  <sheetPr>
    <pageSetUpPr fitToPage="1"/>
  </sheetPr>
  <dimension ref="A1:AU145"/>
  <sheetViews>
    <sheetView view="pageBreakPreview" zoomScale="90" zoomScaleNormal="75" zoomScaleSheetLayoutView="90" zoomScalePageLayoutView="75" workbookViewId="0">
      <selection activeCell="S18" sqref="S18"/>
    </sheetView>
  </sheetViews>
  <sheetFormatPr baseColWidth="10" defaultColWidth="8.83203125" defaultRowHeight="13"/>
  <cols>
    <col min="1" max="3" width="11.6640625" style="62" customWidth="1"/>
    <col min="4" max="4" width="17.1640625" style="62" customWidth="1"/>
    <col min="5" max="5" width="11.33203125" style="62" customWidth="1"/>
    <col min="6" max="6" width="11.33203125" style="80" customWidth="1"/>
    <col min="7" max="7" width="9.83203125" style="62" customWidth="1"/>
    <col min="8" max="8" width="11.83203125" style="62" customWidth="1"/>
    <col min="9" max="9" width="11.1640625" style="62" customWidth="1"/>
    <col min="10" max="10" width="12.5" style="62" customWidth="1"/>
    <col min="11" max="11" width="10" style="62" customWidth="1"/>
    <col min="12" max="12" width="9.33203125" style="62" customWidth="1"/>
    <col min="13" max="13" width="10" style="62" customWidth="1"/>
    <col min="14" max="15" width="9.83203125" style="80" customWidth="1"/>
    <col min="16" max="16" width="10.6640625" style="80" customWidth="1"/>
    <col min="17" max="32" width="8.83203125" style="80"/>
    <col min="33" max="16384" width="8.83203125" style="62"/>
  </cols>
  <sheetData>
    <row r="1" spans="1:47" ht="32" customHeight="1">
      <c r="A1" s="59" t="s">
        <v>141</v>
      </c>
      <c r="B1" s="77"/>
      <c r="C1" s="77"/>
      <c r="D1" s="77"/>
      <c r="E1" s="77"/>
      <c r="F1" s="77"/>
      <c r="G1" s="77"/>
      <c r="H1" s="78"/>
      <c r="I1" s="79"/>
      <c r="J1" s="79"/>
      <c r="K1" s="79"/>
      <c r="L1" s="132"/>
      <c r="M1" s="132"/>
      <c r="N1" s="524"/>
      <c r="O1" s="525"/>
      <c r="P1" s="526"/>
      <c r="AD1" s="61"/>
      <c r="AE1" s="61"/>
      <c r="AF1" s="61"/>
      <c r="AG1" s="61"/>
      <c r="AH1" s="61"/>
      <c r="AI1" s="61"/>
      <c r="AJ1" s="61"/>
      <c r="AK1" s="61"/>
      <c r="AL1" s="61"/>
      <c r="AM1" s="61"/>
      <c r="AN1" s="61"/>
      <c r="AO1" s="61"/>
      <c r="AP1" s="61"/>
      <c r="AQ1" s="61"/>
      <c r="AR1" s="61"/>
      <c r="AS1" s="61"/>
      <c r="AT1" s="61"/>
      <c r="AU1" s="61"/>
    </row>
    <row r="2" spans="1:47" ht="32" customHeight="1">
      <c r="A2" s="81" t="s">
        <v>135</v>
      </c>
      <c r="B2" s="64"/>
      <c r="C2" s="64"/>
      <c r="D2" s="64"/>
      <c r="E2" s="64"/>
      <c r="F2" s="64"/>
      <c r="G2" s="64"/>
      <c r="H2" s="64"/>
      <c r="I2" s="80"/>
      <c r="J2" s="80"/>
      <c r="K2" s="80"/>
      <c r="L2" s="80"/>
      <c r="N2" s="547"/>
      <c r="O2" s="548"/>
      <c r="P2" s="549"/>
      <c r="AD2" s="61"/>
      <c r="AE2" s="61"/>
      <c r="AF2" s="61"/>
      <c r="AG2" s="61"/>
      <c r="AH2" s="61"/>
      <c r="AI2" s="61"/>
      <c r="AJ2" s="61"/>
      <c r="AK2" s="61"/>
      <c r="AL2" s="61"/>
      <c r="AM2" s="61"/>
      <c r="AN2" s="61"/>
      <c r="AO2" s="61"/>
      <c r="AP2" s="61"/>
      <c r="AQ2" s="61"/>
      <c r="AR2" s="61"/>
      <c r="AS2" s="61"/>
      <c r="AT2" s="61"/>
      <c r="AU2" s="61"/>
    </row>
    <row r="3" spans="1:47" s="71" customFormat="1" ht="17" customHeight="1">
      <c r="A3" s="81"/>
      <c r="B3" s="64"/>
      <c r="C3" s="64"/>
      <c r="D3" s="64"/>
      <c r="E3" s="64"/>
      <c r="F3" s="64"/>
      <c r="G3" s="64"/>
      <c r="H3" s="64"/>
      <c r="I3" s="80"/>
      <c r="J3" s="80"/>
      <c r="K3" s="80"/>
      <c r="L3" s="61"/>
      <c r="M3" s="61"/>
      <c r="N3" s="550"/>
      <c r="O3" s="551"/>
      <c r="P3" s="552"/>
      <c r="Q3" s="70"/>
      <c r="R3" s="70"/>
      <c r="S3" s="70"/>
      <c r="T3" s="70"/>
      <c r="U3" s="70"/>
      <c r="V3" s="70"/>
      <c r="W3" s="70"/>
      <c r="X3" s="70"/>
      <c r="Y3" s="70"/>
      <c r="Z3" s="70"/>
      <c r="AA3" s="70"/>
      <c r="AB3" s="70"/>
      <c r="AC3" s="70"/>
      <c r="AD3" s="69"/>
      <c r="AE3" s="69"/>
      <c r="AF3" s="69"/>
      <c r="AG3" s="69"/>
      <c r="AH3" s="69"/>
      <c r="AI3" s="69"/>
      <c r="AJ3" s="69"/>
      <c r="AK3" s="69"/>
      <c r="AL3" s="69"/>
      <c r="AM3" s="69"/>
      <c r="AN3" s="69"/>
      <c r="AO3" s="69"/>
      <c r="AP3" s="69"/>
      <c r="AQ3" s="69"/>
      <c r="AR3" s="69"/>
      <c r="AS3" s="69"/>
      <c r="AT3" s="69"/>
      <c r="AU3" s="69"/>
    </row>
    <row r="4" spans="1:47" s="71" customFormat="1" ht="17" customHeight="1">
      <c r="A4" s="81"/>
      <c r="B4" s="64"/>
      <c r="C4" s="64"/>
      <c r="D4" s="64"/>
      <c r="E4" s="64"/>
      <c r="F4" s="64"/>
      <c r="G4" s="64"/>
      <c r="H4" s="64"/>
      <c r="I4" s="80"/>
      <c r="J4" s="80"/>
      <c r="K4" s="80"/>
      <c r="L4" s="61"/>
      <c r="M4" s="61"/>
      <c r="N4" s="550"/>
      <c r="O4" s="551"/>
      <c r="P4" s="552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  <c r="AD4" s="69"/>
      <c r="AE4" s="69"/>
      <c r="AF4" s="69"/>
      <c r="AG4" s="69"/>
      <c r="AH4" s="69"/>
      <c r="AI4" s="69"/>
      <c r="AJ4" s="69"/>
      <c r="AK4" s="69"/>
      <c r="AL4" s="69"/>
      <c r="AM4" s="69"/>
      <c r="AN4" s="69"/>
      <c r="AO4" s="69"/>
      <c r="AP4" s="69"/>
      <c r="AQ4" s="69"/>
      <c r="AR4" s="69"/>
      <c r="AS4" s="69"/>
      <c r="AT4" s="69"/>
      <c r="AU4" s="69"/>
    </row>
    <row r="5" spans="1:47" s="71" customFormat="1" ht="17" customHeight="1">
      <c r="A5" s="65" t="s">
        <v>7</v>
      </c>
      <c r="B5" s="66">
        <f>'[2]Style Summary'!B3</f>
        <v>45896</v>
      </c>
      <c r="C5" s="67"/>
      <c r="D5" s="68" t="s">
        <v>60</v>
      </c>
      <c r="E5" s="67" t="str">
        <f>'[2]Style Summary'!F3</f>
        <v>DENIM</v>
      </c>
      <c r="F5" s="67"/>
      <c r="G5" s="67"/>
      <c r="H5" s="67"/>
      <c r="I5" s="68" t="s">
        <v>12</v>
      </c>
      <c r="J5" s="67" t="str">
        <f>'[2]Style Summary'!K3</f>
        <v>FCTY</v>
      </c>
      <c r="K5" s="80"/>
      <c r="L5" s="61"/>
      <c r="M5" s="61"/>
      <c r="N5" s="550"/>
      <c r="O5" s="551"/>
      <c r="P5" s="552"/>
      <c r="Q5" s="70"/>
      <c r="R5" s="70"/>
      <c r="S5" s="70"/>
      <c r="T5" s="70"/>
      <c r="U5" s="70"/>
      <c r="V5" s="70"/>
      <c r="W5" s="70"/>
      <c r="X5" s="70"/>
      <c r="Y5" s="70"/>
      <c r="Z5" s="70"/>
      <c r="AA5" s="70"/>
      <c r="AB5" s="70"/>
      <c r="AC5" s="70"/>
      <c r="AD5" s="69"/>
      <c r="AE5" s="69"/>
      <c r="AF5" s="69"/>
      <c r="AG5" s="69"/>
      <c r="AH5" s="69"/>
      <c r="AI5" s="69"/>
      <c r="AJ5" s="69"/>
      <c r="AK5" s="69"/>
      <c r="AL5" s="69"/>
      <c r="AM5" s="69"/>
      <c r="AN5" s="69"/>
      <c r="AO5" s="69"/>
      <c r="AP5" s="69"/>
      <c r="AQ5" s="69"/>
      <c r="AR5" s="69"/>
      <c r="AS5" s="69"/>
      <c r="AT5" s="69"/>
      <c r="AU5" s="69"/>
    </row>
    <row r="6" spans="1:47" s="71" customFormat="1" ht="17" customHeight="1">
      <c r="A6" s="459" t="s">
        <v>6</v>
      </c>
      <c r="B6" s="133" t="str">
        <f>'[2]Style Summary'!B4</f>
        <v>426-4178-MEN</v>
      </c>
      <c r="C6" s="72"/>
      <c r="D6" s="73" t="s">
        <v>45</v>
      </c>
      <c r="E6" s="72" t="str">
        <f>'[2]Style Summary'!F4</f>
        <v>WALT DAD JEAN</v>
      </c>
      <c r="F6" s="74"/>
      <c r="G6" s="74"/>
      <c r="H6" s="74"/>
      <c r="I6" s="73" t="s">
        <v>46</v>
      </c>
      <c r="J6" s="72" t="str">
        <f>'[2]Style Summary'!K4</f>
        <v xml:space="preserve">PETER S. </v>
      </c>
      <c r="K6" s="74"/>
      <c r="L6" s="134"/>
      <c r="M6" s="134"/>
      <c r="N6" s="550"/>
      <c r="O6" s="551"/>
      <c r="P6" s="552"/>
      <c r="Q6" s="70"/>
      <c r="R6" s="70"/>
      <c r="S6" s="70"/>
      <c r="T6" s="70"/>
      <c r="U6" s="70"/>
      <c r="V6" s="70"/>
      <c r="W6" s="70"/>
      <c r="X6" s="70"/>
      <c r="Y6" s="70"/>
      <c r="Z6" s="70"/>
      <c r="AA6" s="70"/>
      <c r="AB6" s="70"/>
      <c r="AC6" s="70"/>
      <c r="AD6" s="69"/>
      <c r="AE6" s="69"/>
      <c r="AF6" s="69"/>
      <c r="AG6" s="69"/>
      <c r="AH6" s="69"/>
      <c r="AI6" s="69"/>
      <c r="AJ6" s="69"/>
      <c r="AK6" s="69"/>
      <c r="AL6" s="69"/>
      <c r="AM6" s="69"/>
      <c r="AN6" s="69"/>
      <c r="AO6" s="69"/>
      <c r="AP6" s="69"/>
      <c r="AQ6" s="69"/>
      <c r="AR6" s="69"/>
      <c r="AS6" s="69"/>
      <c r="AT6" s="69"/>
      <c r="AU6" s="69"/>
    </row>
    <row r="7" spans="1:47" s="71" customFormat="1" ht="17" customHeight="1">
      <c r="A7" s="458" t="s">
        <v>1</v>
      </c>
      <c r="B7" s="556" t="str">
        <f>'[2]Style Summary'!B5</f>
        <v>D1</v>
      </c>
      <c r="C7" s="557"/>
      <c r="D7" s="68" t="s">
        <v>65</v>
      </c>
      <c r="E7" s="558" t="str">
        <f>'[2]Style Summary'!F5</f>
        <v xml:space="preserve">TONY L. </v>
      </c>
      <c r="F7" s="558"/>
      <c r="G7" s="67"/>
      <c r="H7" s="67"/>
      <c r="I7" s="68" t="s">
        <v>3</v>
      </c>
      <c r="J7" s="67" t="str">
        <f>'[2]Style Summary'!K5</f>
        <v>70.00% ORG 30.00% PRCO</v>
      </c>
      <c r="K7" s="67"/>
      <c r="L7" s="61"/>
      <c r="M7" s="61"/>
      <c r="N7" s="550"/>
      <c r="O7" s="551"/>
      <c r="P7" s="552"/>
      <c r="Q7" s="70"/>
      <c r="R7" s="70"/>
      <c r="S7" s="70"/>
      <c r="T7" s="70"/>
      <c r="U7" s="70"/>
      <c r="V7" s="70"/>
      <c r="W7" s="70"/>
      <c r="X7" s="70"/>
      <c r="Y7" s="70"/>
      <c r="Z7" s="70"/>
      <c r="AA7" s="70"/>
      <c r="AB7" s="70"/>
      <c r="AC7" s="70"/>
      <c r="AD7" s="69"/>
      <c r="AE7" s="69"/>
      <c r="AF7" s="69"/>
      <c r="AG7" s="69"/>
      <c r="AH7" s="69"/>
      <c r="AI7" s="69"/>
      <c r="AJ7" s="69"/>
      <c r="AK7" s="69"/>
      <c r="AL7" s="69"/>
      <c r="AM7" s="69"/>
      <c r="AN7" s="69"/>
      <c r="AO7" s="69"/>
      <c r="AP7" s="69"/>
      <c r="AQ7" s="69"/>
      <c r="AR7" s="69"/>
      <c r="AS7" s="69"/>
      <c r="AT7" s="69"/>
      <c r="AU7" s="69"/>
    </row>
    <row r="8" spans="1:47" s="71" customFormat="1" ht="17" customHeight="1">
      <c r="A8" s="457" t="s">
        <v>0</v>
      </c>
      <c r="B8" s="75" t="str">
        <f>'[2]Style Summary'!B6</f>
        <v>MENS PF26</v>
      </c>
      <c r="C8" s="75"/>
      <c r="D8" s="76" t="s">
        <v>2</v>
      </c>
      <c r="E8" s="75" t="str">
        <f>'[2]Style Summary'!F6</f>
        <v>TRIO</v>
      </c>
      <c r="F8" s="75"/>
      <c r="G8" s="75"/>
      <c r="H8" s="75"/>
      <c r="I8" s="76" t="s">
        <v>64</v>
      </c>
      <c r="J8" s="75" t="str">
        <f>'[2]Style Summary'!K6</f>
        <v>28 - 40</v>
      </c>
      <c r="K8" s="75"/>
      <c r="L8" s="135"/>
      <c r="M8" s="135"/>
      <c r="N8" s="553"/>
      <c r="O8" s="554"/>
      <c r="P8" s="555"/>
      <c r="Q8" s="70"/>
      <c r="R8" s="70"/>
      <c r="S8" s="70"/>
      <c r="T8" s="70"/>
      <c r="U8" s="70"/>
      <c r="V8" s="70"/>
      <c r="W8" s="70"/>
      <c r="X8" s="70"/>
      <c r="Y8" s="70"/>
      <c r="Z8" s="70"/>
      <c r="AA8" s="70"/>
      <c r="AB8" s="70"/>
      <c r="AC8" s="70"/>
      <c r="AD8" s="69"/>
      <c r="AE8" s="69"/>
      <c r="AF8" s="69"/>
      <c r="AG8" s="69"/>
      <c r="AH8" s="69"/>
      <c r="AI8" s="69"/>
      <c r="AJ8" s="69"/>
      <c r="AK8" s="69"/>
      <c r="AL8" s="69"/>
      <c r="AM8" s="69"/>
      <c r="AN8" s="69"/>
      <c r="AO8" s="69"/>
      <c r="AP8" s="69"/>
      <c r="AQ8" s="69"/>
      <c r="AR8" s="69"/>
      <c r="AS8" s="69"/>
      <c r="AT8" s="69"/>
      <c r="AU8" s="69"/>
    </row>
    <row r="9" spans="1:47" s="80" customFormat="1" ht="17" customHeight="1">
      <c r="A9" s="559"/>
      <c r="B9" s="560"/>
      <c r="C9" s="560"/>
      <c r="D9" s="560"/>
      <c r="E9" s="560"/>
      <c r="F9" s="560"/>
      <c r="G9" s="560"/>
      <c r="H9" s="560"/>
      <c r="I9" s="560"/>
      <c r="J9" s="560"/>
      <c r="K9" s="560"/>
      <c r="L9" s="560"/>
      <c r="M9" s="82"/>
      <c r="P9" s="83"/>
      <c r="AD9" s="61"/>
      <c r="AE9" s="61"/>
      <c r="AF9" s="61"/>
      <c r="AG9" s="61"/>
      <c r="AH9" s="61"/>
      <c r="AI9" s="61"/>
      <c r="AJ9" s="61"/>
      <c r="AK9" s="61"/>
      <c r="AL9" s="61"/>
      <c r="AM9" s="61"/>
      <c r="AN9" s="61"/>
      <c r="AO9" s="61"/>
      <c r="AP9" s="61"/>
      <c r="AQ9" s="61"/>
      <c r="AR9" s="61"/>
      <c r="AS9" s="61"/>
      <c r="AT9" s="61"/>
      <c r="AU9" s="61"/>
    </row>
    <row r="10" spans="1:47" s="80" customFormat="1" ht="17" customHeight="1" thickBot="1">
      <c r="A10" s="573"/>
      <c r="B10" s="574"/>
      <c r="C10" s="574"/>
      <c r="D10" s="574"/>
      <c r="E10" s="574"/>
      <c r="F10" s="574"/>
      <c r="G10" s="574"/>
      <c r="H10" s="574"/>
      <c r="I10" s="574"/>
      <c r="J10" s="574"/>
      <c r="K10" s="574"/>
      <c r="L10" s="574"/>
      <c r="M10" s="84"/>
      <c r="P10" s="83"/>
      <c r="AD10" s="61"/>
      <c r="AE10" s="61"/>
      <c r="AF10" s="61"/>
      <c r="AG10" s="61"/>
      <c r="AH10" s="61"/>
      <c r="AI10" s="61"/>
      <c r="AJ10" s="61"/>
      <c r="AK10" s="61"/>
      <c r="AL10" s="61"/>
      <c r="AM10" s="61"/>
      <c r="AN10" s="61"/>
      <c r="AO10" s="61"/>
      <c r="AP10" s="61"/>
      <c r="AQ10" s="61"/>
      <c r="AR10" s="61"/>
      <c r="AS10" s="61"/>
      <c r="AT10" s="61"/>
      <c r="AU10" s="61"/>
    </row>
    <row r="11" spans="1:47" ht="17" customHeight="1">
      <c r="A11" s="561" t="s">
        <v>44</v>
      </c>
      <c r="B11" s="562"/>
      <c r="C11" s="562"/>
      <c r="D11" s="562"/>
      <c r="E11" s="563"/>
      <c r="G11" s="274" t="s">
        <v>201</v>
      </c>
      <c r="H11" s="564" t="s">
        <v>62</v>
      </c>
      <c r="I11" s="565"/>
      <c r="J11" s="565"/>
      <c r="K11" s="566" t="s">
        <v>111</v>
      </c>
      <c r="L11" s="567"/>
      <c r="M11" s="568"/>
      <c r="N11" s="565" t="s">
        <v>38</v>
      </c>
      <c r="O11" s="565"/>
      <c r="P11" s="569"/>
      <c r="AD11" s="61"/>
      <c r="AE11" s="61"/>
      <c r="AF11" s="61"/>
      <c r="AG11" s="61"/>
      <c r="AH11" s="61"/>
      <c r="AI11" s="61"/>
      <c r="AJ11" s="61"/>
      <c r="AK11" s="61"/>
      <c r="AL11" s="61"/>
      <c r="AM11" s="61"/>
      <c r="AN11" s="61"/>
      <c r="AO11" s="61"/>
      <c r="AP11" s="61"/>
      <c r="AQ11" s="61"/>
      <c r="AR11" s="61"/>
      <c r="AS11" s="61"/>
      <c r="AT11" s="61"/>
      <c r="AU11" s="61"/>
    </row>
    <row r="12" spans="1:47">
      <c r="A12" s="570"/>
      <c r="B12" s="571"/>
      <c r="C12" s="571"/>
      <c r="D12" s="572"/>
      <c r="E12" s="136" t="s">
        <v>15</v>
      </c>
      <c r="G12" s="275" t="s">
        <v>41</v>
      </c>
      <c r="H12" s="143" t="s">
        <v>16</v>
      </c>
      <c r="I12" s="144" t="s">
        <v>41</v>
      </c>
      <c r="J12" s="144" t="s">
        <v>42</v>
      </c>
      <c r="K12" s="456" t="s">
        <v>16</v>
      </c>
      <c r="L12" s="141" t="s">
        <v>41</v>
      </c>
      <c r="M12" s="455" t="s">
        <v>42</v>
      </c>
      <c r="N12" s="320" t="s">
        <v>16</v>
      </c>
      <c r="O12" s="144" t="s">
        <v>41</v>
      </c>
      <c r="P12" s="145" t="s">
        <v>42</v>
      </c>
      <c r="AD12" s="61"/>
      <c r="AE12" s="61"/>
      <c r="AF12" s="61"/>
      <c r="AG12" s="61"/>
      <c r="AH12" s="61"/>
      <c r="AI12" s="61"/>
      <c r="AJ12" s="61"/>
      <c r="AK12" s="61"/>
      <c r="AL12" s="61"/>
      <c r="AM12" s="61"/>
      <c r="AN12" s="61"/>
      <c r="AO12" s="61"/>
      <c r="AP12" s="61"/>
      <c r="AQ12" s="61"/>
      <c r="AR12" s="61"/>
      <c r="AS12" s="61"/>
      <c r="AT12" s="61"/>
      <c r="AU12" s="61"/>
    </row>
    <row r="13" spans="1:47" ht="14" thickBot="1">
      <c r="A13" s="137" t="s">
        <v>52</v>
      </c>
      <c r="B13" s="138"/>
      <c r="C13" s="138"/>
      <c r="D13" s="138"/>
      <c r="E13" s="139" t="s">
        <v>20</v>
      </c>
      <c r="G13" s="276" t="s">
        <v>17</v>
      </c>
      <c r="H13" s="146">
        <v>46010</v>
      </c>
      <c r="I13" s="146">
        <v>46010</v>
      </c>
      <c r="J13" s="318">
        <v>46010</v>
      </c>
      <c r="K13" s="142">
        <v>46099</v>
      </c>
      <c r="L13" s="319">
        <v>46099</v>
      </c>
      <c r="M13" s="322">
        <v>46099</v>
      </c>
      <c r="N13" s="321">
        <v>46153</v>
      </c>
      <c r="O13" s="147" t="s">
        <v>17</v>
      </c>
      <c r="P13" s="148"/>
      <c r="AD13" s="61"/>
      <c r="AE13" s="61"/>
      <c r="AF13" s="61"/>
      <c r="AG13" s="61"/>
      <c r="AH13" s="61"/>
      <c r="AI13" s="61"/>
      <c r="AJ13" s="61"/>
      <c r="AK13" s="61"/>
      <c r="AL13" s="61"/>
      <c r="AM13" s="61"/>
      <c r="AN13" s="61"/>
      <c r="AO13" s="61"/>
      <c r="AP13" s="61"/>
      <c r="AQ13" s="61"/>
      <c r="AR13" s="61"/>
      <c r="AS13" s="61"/>
      <c r="AT13" s="61"/>
      <c r="AU13" s="61"/>
    </row>
    <row r="14" spans="1:47" s="71" customFormat="1" ht="17" customHeight="1">
      <c r="A14" s="188" t="s">
        <v>91</v>
      </c>
      <c r="B14" s="189"/>
      <c r="C14" s="189"/>
      <c r="D14" s="189"/>
      <c r="E14" s="228">
        <v>0.5</v>
      </c>
      <c r="F14" s="70"/>
      <c r="G14" s="454">
        <v>34</v>
      </c>
      <c r="H14" s="453">
        <v>34</v>
      </c>
      <c r="I14" s="452">
        <v>34</v>
      </c>
      <c r="J14" s="451"/>
      <c r="K14" s="450">
        <v>33.5</v>
      </c>
      <c r="L14" s="449">
        <v>34</v>
      </c>
      <c r="M14" s="448" t="s">
        <v>179</v>
      </c>
      <c r="N14" s="207">
        <v>34</v>
      </c>
      <c r="O14" s="208">
        <v>34</v>
      </c>
      <c r="P14" s="206"/>
      <c r="Q14" s="70"/>
      <c r="R14" s="92"/>
      <c r="S14" s="69"/>
      <c r="T14" s="69"/>
      <c r="U14" s="69"/>
      <c r="V14" s="69"/>
      <c r="W14" s="70"/>
      <c r="X14" s="70"/>
      <c r="Y14" s="70"/>
      <c r="Z14" s="70"/>
      <c r="AA14" s="70"/>
      <c r="AB14" s="70"/>
      <c r="AC14" s="70"/>
      <c r="AD14" s="69"/>
      <c r="AE14" s="69"/>
      <c r="AF14" s="69"/>
      <c r="AG14" s="69"/>
      <c r="AH14" s="69"/>
      <c r="AI14" s="69"/>
      <c r="AJ14" s="69"/>
      <c r="AK14" s="69"/>
      <c r="AL14" s="69"/>
      <c r="AM14" s="69"/>
      <c r="AN14" s="69"/>
      <c r="AO14" s="69"/>
      <c r="AP14" s="69"/>
      <c r="AQ14" s="69"/>
      <c r="AR14" s="69"/>
      <c r="AS14" s="69"/>
      <c r="AT14" s="69"/>
      <c r="AU14" s="69"/>
    </row>
    <row r="15" spans="1:47" s="71" customFormat="1" ht="17" customHeight="1">
      <c r="A15" s="172" t="s">
        <v>92</v>
      </c>
      <c r="B15" s="85"/>
      <c r="C15" s="85"/>
      <c r="D15" s="85"/>
      <c r="E15" s="229">
        <v>0.5</v>
      </c>
      <c r="F15" s="70"/>
      <c r="G15" s="427">
        <v>34.5</v>
      </c>
      <c r="H15" s="426">
        <v>35</v>
      </c>
      <c r="I15" s="433">
        <v>34.5</v>
      </c>
      <c r="J15" s="422" t="s">
        <v>179</v>
      </c>
      <c r="K15" s="424">
        <v>35</v>
      </c>
      <c r="L15" s="423">
        <v>34.5</v>
      </c>
      <c r="M15" s="422" t="s">
        <v>179</v>
      </c>
      <c r="N15" s="87">
        <v>35</v>
      </c>
      <c r="O15" s="431">
        <v>35</v>
      </c>
      <c r="P15" s="430" t="s">
        <v>183</v>
      </c>
      <c r="Q15" s="70"/>
      <c r="R15" s="92"/>
      <c r="S15" s="69"/>
      <c r="T15" s="69"/>
      <c r="U15" s="69"/>
      <c r="V15" s="69"/>
      <c r="W15" s="70"/>
      <c r="X15" s="70"/>
      <c r="Y15" s="70"/>
      <c r="Z15" s="70"/>
      <c r="AA15" s="70"/>
      <c r="AB15" s="70"/>
      <c r="AC15" s="70"/>
      <c r="AD15" s="69"/>
      <c r="AE15" s="69"/>
      <c r="AF15" s="69"/>
      <c r="AG15" s="69"/>
      <c r="AH15" s="69"/>
      <c r="AI15" s="69"/>
      <c r="AJ15" s="69"/>
      <c r="AK15" s="69"/>
      <c r="AL15" s="69"/>
      <c r="AM15" s="69"/>
      <c r="AN15" s="69"/>
      <c r="AO15" s="69"/>
      <c r="AP15" s="69"/>
      <c r="AQ15" s="69"/>
      <c r="AR15" s="69"/>
      <c r="AS15" s="69"/>
      <c r="AT15" s="69"/>
      <c r="AU15" s="69"/>
    </row>
    <row r="16" spans="1:47" s="71" customFormat="1" ht="17" customHeight="1">
      <c r="A16" s="172"/>
      <c r="B16" s="85"/>
      <c r="C16" s="85"/>
      <c r="D16" s="85"/>
      <c r="E16" s="229"/>
      <c r="F16" s="70"/>
      <c r="G16" s="427"/>
      <c r="H16" s="426"/>
      <c r="I16" s="433"/>
      <c r="J16" s="422"/>
      <c r="K16" s="424"/>
      <c r="L16" s="423"/>
      <c r="M16" s="422"/>
      <c r="N16" s="87"/>
      <c r="O16" s="431"/>
      <c r="P16" s="430"/>
      <c r="Q16" s="70"/>
      <c r="R16" s="92"/>
      <c r="S16" s="69"/>
      <c r="T16" s="69"/>
      <c r="U16" s="69"/>
      <c r="V16" s="69"/>
      <c r="W16" s="70"/>
      <c r="X16" s="70"/>
      <c r="Y16" s="70"/>
      <c r="Z16" s="70"/>
      <c r="AA16" s="70"/>
      <c r="AB16" s="70"/>
      <c r="AC16" s="70"/>
      <c r="AD16" s="69"/>
      <c r="AE16" s="69"/>
      <c r="AF16" s="69"/>
      <c r="AG16" s="69"/>
      <c r="AH16" s="69"/>
      <c r="AI16" s="69"/>
      <c r="AJ16" s="69"/>
      <c r="AK16" s="69"/>
      <c r="AL16" s="69"/>
      <c r="AM16" s="69"/>
      <c r="AN16" s="69"/>
      <c r="AO16" s="69"/>
      <c r="AP16" s="69"/>
      <c r="AQ16" s="69"/>
      <c r="AR16" s="69"/>
      <c r="AS16" s="69"/>
      <c r="AT16" s="69"/>
      <c r="AU16" s="69"/>
    </row>
    <row r="17" spans="1:47" s="71" customFormat="1" ht="17" customHeight="1">
      <c r="A17" s="172" t="s">
        <v>290</v>
      </c>
      <c r="B17" s="85"/>
      <c r="C17" s="85"/>
      <c r="D17" s="85"/>
      <c r="E17" s="229"/>
      <c r="F17" s="70"/>
      <c r="G17" s="427"/>
      <c r="H17" s="426"/>
      <c r="I17" s="433"/>
      <c r="J17" s="422"/>
      <c r="K17" s="424"/>
      <c r="L17" s="423"/>
      <c r="M17" s="422"/>
      <c r="N17" s="87">
        <v>22</v>
      </c>
      <c r="O17" s="431">
        <v>22</v>
      </c>
      <c r="P17" s="430" t="s">
        <v>183</v>
      </c>
      <c r="Q17" s="70"/>
      <c r="R17" s="92"/>
      <c r="S17" s="69"/>
      <c r="T17" s="69"/>
      <c r="U17" s="69"/>
      <c r="V17" s="69"/>
      <c r="W17" s="70"/>
      <c r="X17" s="70"/>
      <c r="Y17" s="70"/>
      <c r="Z17" s="70"/>
      <c r="AA17" s="70"/>
      <c r="AB17" s="70"/>
      <c r="AC17" s="70"/>
      <c r="AD17" s="69"/>
      <c r="AE17" s="69"/>
      <c r="AF17" s="69"/>
      <c r="AG17" s="69"/>
      <c r="AH17" s="69"/>
      <c r="AI17" s="69"/>
      <c r="AJ17" s="69"/>
      <c r="AK17" s="69"/>
      <c r="AL17" s="69"/>
      <c r="AM17" s="69"/>
      <c r="AN17" s="69"/>
      <c r="AO17" s="69"/>
      <c r="AP17" s="69"/>
      <c r="AQ17" s="69"/>
      <c r="AR17" s="69"/>
      <c r="AS17" s="69"/>
      <c r="AT17" s="69"/>
      <c r="AU17" s="69"/>
    </row>
    <row r="18" spans="1:47" s="71" customFormat="1" ht="17" customHeight="1">
      <c r="A18" s="444"/>
      <c r="B18" s="86"/>
      <c r="C18" s="86"/>
      <c r="D18" s="86"/>
      <c r="E18" s="445"/>
      <c r="F18" s="70"/>
      <c r="G18" s="427"/>
      <c r="H18" s="426"/>
      <c r="I18" s="425"/>
      <c r="J18" s="422"/>
      <c r="K18" s="424"/>
      <c r="L18" s="423"/>
      <c r="M18" s="422"/>
      <c r="N18" s="87"/>
      <c r="O18" s="431"/>
      <c r="P18" s="430"/>
      <c r="Q18" s="70"/>
      <c r="R18" s="92"/>
      <c r="S18" s="69"/>
      <c r="T18" s="69"/>
      <c r="U18" s="69"/>
      <c r="V18" s="69"/>
      <c r="W18" s="70"/>
      <c r="X18" s="70"/>
      <c r="Y18" s="70"/>
      <c r="Z18" s="70"/>
      <c r="AA18" s="70"/>
      <c r="AB18" s="70"/>
      <c r="AC18" s="70"/>
      <c r="AD18" s="69"/>
      <c r="AE18" s="69"/>
      <c r="AF18" s="69"/>
      <c r="AG18" s="69"/>
      <c r="AH18" s="69"/>
      <c r="AI18" s="69"/>
      <c r="AJ18" s="69"/>
      <c r="AK18" s="69"/>
      <c r="AL18" s="69"/>
      <c r="AM18" s="69"/>
      <c r="AN18" s="69"/>
      <c r="AO18" s="69"/>
      <c r="AP18" s="69"/>
      <c r="AQ18" s="69"/>
      <c r="AR18" s="69"/>
      <c r="AS18" s="69"/>
      <c r="AT18" s="69"/>
      <c r="AU18" s="69"/>
    </row>
    <row r="19" spans="1:47" s="71" customFormat="1" ht="17" customHeight="1">
      <c r="A19" s="444" t="s">
        <v>85</v>
      </c>
      <c r="B19" s="86"/>
      <c r="C19" s="86"/>
      <c r="D19" s="86"/>
      <c r="E19" s="445">
        <v>0.5</v>
      </c>
      <c r="F19" s="70"/>
      <c r="G19" s="427">
        <v>39</v>
      </c>
      <c r="H19" s="426">
        <v>39</v>
      </c>
      <c r="I19" s="425">
        <v>39</v>
      </c>
      <c r="J19" s="422"/>
      <c r="K19" s="424">
        <v>38.5</v>
      </c>
      <c r="L19" s="423">
        <v>39</v>
      </c>
      <c r="M19" s="422" t="s">
        <v>179</v>
      </c>
      <c r="N19" s="87">
        <v>39</v>
      </c>
      <c r="O19" s="431">
        <v>39</v>
      </c>
      <c r="P19" s="430"/>
      <c r="Q19" s="70"/>
      <c r="R19" s="92"/>
      <c r="S19" s="69"/>
      <c r="T19" s="69"/>
      <c r="U19" s="69"/>
      <c r="V19" s="69"/>
      <c r="W19" s="70"/>
      <c r="X19" s="70"/>
      <c r="Y19" s="70"/>
      <c r="Z19" s="70"/>
      <c r="AA19" s="70"/>
      <c r="AB19" s="70"/>
      <c r="AC19" s="70"/>
      <c r="AD19" s="69"/>
      <c r="AE19" s="69"/>
      <c r="AF19" s="69"/>
      <c r="AG19" s="69"/>
      <c r="AH19" s="69"/>
      <c r="AI19" s="69"/>
      <c r="AJ19" s="69"/>
      <c r="AK19" s="69"/>
      <c r="AL19" s="69"/>
      <c r="AM19" s="69"/>
      <c r="AN19" s="69"/>
      <c r="AO19" s="69"/>
      <c r="AP19" s="69"/>
      <c r="AQ19" s="69"/>
      <c r="AR19" s="69"/>
      <c r="AS19" s="69"/>
      <c r="AT19" s="69"/>
      <c r="AU19" s="69"/>
    </row>
    <row r="20" spans="1:47" s="71" customFormat="1" ht="17" customHeight="1">
      <c r="A20" s="444" t="s">
        <v>86</v>
      </c>
      <c r="B20" s="86"/>
      <c r="C20" s="86"/>
      <c r="D20" s="86"/>
      <c r="E20" s="445">
        <v>0.5</v>
      </c>
      <c r="F20" s="70"/>
      <c r="G20" s="427">
        <v>41.5</v>
      </c>
      <c r="H20" s="426">
        <v>41.5</v>
      </c>
      <c r="I20" s="425">
        <v>41.5</v>
      </c>
      <c r="J20" s="422"/>
      <c r="K20" s="424">
        <v>41</v>
      </c>
      <c r="L20" s="423">
        <v>41.5</v>
      </c>
      <c r="M20" s="422" t="s">
        <v>179</v>
      </c>
      <c r="N20" s="87">
        <v>41.5</v>
      </c>
      <c r="O20" s="431">
        <v>41.5</v>
      </c>
      <c r="P20" s="430"/>
      <c r="Q20" s="70"/>
      <c r="R20" s="92"/>
      <c r="S20" s="69"/>
      <c r="T20" s="69"/>
      <c r="U20" s="69"/>
      <c r="V20" s="69"/>
      <c r="W20" s="70"/>
      <c r="X20" s="70"/>
      <c r="Y20" s="70"/>
      <c r="Z20" s="70"/>
      <c r="AA20" s="70"/>
      <c r="AB20" s="70"/>
      <c r="AC20" s="70"/>
      <c r="AD20" s="69"/>
      <c r="AE20" s="69"/>
      <c r="AF20" s="69"/>
      <c r="AG20" s="69"/>
      <c r="AH20" s="69"/>
      <c r="AI20" s="69"/>
      <c r="AJ20" s="69"/>
      <c r="AK20" s="69"/>
      <c r="AL20" s="69"/>
      <c r="AM20" s="69"/>
      <c r="AN20" s="69"/>
      <c r="AO20" s="69"/>
      <c r="AP20" s="69"/>
      <c r="AQ20" s="69"/>
      <c r="AR20" s="69"/>
      <c r="AS20" s="69"/>
      <c r="AT20" s="69"/>
      <c r="AU20" s="69"/>
    </row>
    <row r="21" spans="1:47" s="71" customFormat="1" ht="17" customHeight="1">
      <c r="A21" s="444"/>
      <c r="B21" s="86"/>
      <c r="C21" s="86"/>
      <c r="D21" s="86"/>
      <c r="E21" s="445"/>
      <c r="F21" s="70"/>
      <c r="G21" s="427"/>
      <c r="H21" s="426"/>
      <c r="I21" s="425"/>
      <c r="J21" s="422"/>
      <c r="K21" s="424"/>
      <c r="L21" s="423"/>
      <c r="M21" s="422"/>
      <c r="N21" s="87"/>
      <c r="O21" s="431"/>
      <c r="P21" s="430"/>
      <c r="Q21" s="70"/>
      <c r="R21" s="92"/>
      <c r="S21" s="69"/>
      <c r="T21" s="69"/>
      <c r="U21" s="69"/>
      <c r="V21" s="69"/>
      <c r="W21" s="70"/>
      <c r="X21" s="70"/>
      <c r="Y21" s="70"/>
      <c r="Z21" s="70"/>
      <c r="AA21" s="70"/>
      <c r="AB21" s="70"/>
      <c r="AC21" s="70"/>
      <c r="AD21" s="69"/>
      <c r="AE21" s="69"/>
      <c r="AF21" s="69"/>
      <c r="AG21" s="69"/>
      <c r="AH21" s="69"/>
      <c r="AI21" s="69"/>
      <c r="AJ21" s="69"/>
      <c r="AK21" s="69"/>
      <c r="AL21" s="69"/>
      <c r="AM21" s="69"/>
      <c r="AN21" s="69"/>
      <c r="AO21" s="69"/>
      <c r="AP21" s="69"/>
      <c r="AQ21" s="69"/>
      <c r="AR21" s="69"/>
      <c r="AS21" s="69"/>
      <c r="AT21" s="69"/>
      <c r="AU21" s="69"/>
    </row>
    <row r="22" spans="1:47" s="71" customFormat="1" ht="17" customHeight="1">
      <c r="A22" s="444" t="s">
        <v>87</v>
      </c>
      <c r="B22" s="86"/>
      <c r="C22" s="86"/>
      <c r="D22" s="86"/>
      <c r="E22" s="447">
        <v>0.25</v>
      </c>
      <c r="F22" s="70"/>
      <c r="G22" s="427">
        <v>25.5</v>
      </c>
      <c r="H22" s="426">
        <v>25.75</v>
      </c>
      <c r="I22" s="433">
        <v>25.5</v>
      </c>
      <c r="J22" s="422" t="s">
        <v>179</v>
      </c>
      <c r="K22" s="424">
        <v>25</v>
      </c>
      <c r="L22" s="423">
        <v>25.5</v>
      </c>
      <c r="M22" s="422" t="s">
        <v>179</v>
      </c>
      <c r="N22" s="87">
        <v>25.5</v>
      </c>
      <c r="O22" s="431">
        <v>25.5</v>
      </c>
      <c r="P22" s="430"/>
      <c r="Q22" s="70"/>
      <c r="R22" s="92"/>
      <c r="S22" s="69"/>
      <c r="T22" s="69"/>
      <c r="U22" s="69"/>
      <c r="V22" s="69"/>
      <c r="W22" s="70"/>
      <c r="X22" s="70"/>
      <c r="Y22" s="70"/>
      <c r="Z22" s="70"/>
      <c r="AA22" s="70"/>
      <c r="AB22" s="70"/>
      <c r="AC22" s="70"/>
      <c r="AD22" s="69"/>
      <c r="AE22" s="69"/>
      <c r="AF22" s="69"/>
      <c r="AG22" s="69"/>
      <c r="AH22" s="69"/>
      <c r="AI22" s="69"/>
      <c r="AJ22" s="69"/>
      <c r="AK22" s="69"/>
      <c r="AL22" s="69"/>
      <c r="AM22" s="69"/>
      <c r="AN22" s="69"/>
      <c r="AO22" s="69"/>
      <c r="AP22" s="69"/>
      <c r="AQ22" s="69"/>
      <c r="AR22" s="69"/>
      <c r="AS22" s="69"/>
      <c r="AT22" s="69"/>
      <c r="AU22" s="69"/>
    </row>
    <row r="23" spans="1:47" s="71" customFormat="1" ht="17" customHeight="1">
      <c r="A23" s="429" t="s">
        <v>257</v>
      </c>
      <c r="B23" s="86"/>
      <c r="C23" s="86"/>
      <c r="D23" s="86"/>
      <c r="E23" s="447">
        <v>0.25</v>
      </c>
      <c r="F23" s="70"/>
      <c r="G23" s="427">
        <v>20</v>
      </c>
      <c r="H23" s="426">
        <v>20.5</v>
      </c>
      <c r="I23" s="433">
        <v>20.5</v>
      </c>
      <c r="J23" s="422" t="s">
        <v>183</v>
      </c>
      <c r="K23" s="424">
        <v>20</v>
      </c>
      <c r="L23" s="423">
        <v>20.5</v>
      </c>
      <c r="M23" s="422" t="s">
        <v>179</v>
      </c>
      <c r="N23" s="87">
        <v>20.5</v>
      </c>
      <c r="O23" s="431">
        <v>20.5</v>
      </c>
      <c r="P23" s="430"/>
      <c r="Q23" s="70"/>
      <c r="R23" s="92"/>
      <c r="S23" s="69"/>
      <c r="T23" s="69"/>
      <c r="U23" s="69"/>
      <c r="V23" s="69"/>
      <c r="W23" s="70"/>
      <c r="X23" s="70"/>
      <c r="Y23" s="70"/>
      <c r="Z23" s="70"/>
      <c r="AA23" s="70"/>
      <c r="AB23" s="70"/>
      <c r="AC23" s="70"/>
      <c r="AD23" s="69"/>
      <c r="AE23" s="69"/>
      <c r="AF23" s="69"/>
      <c r="AG23" s="69"/>
      <c r="AH23" s="69"/>
      <c r="AI23" s="69"/>
      <c r="AJ23" s="69"/>
      <c r="AK23" s="69"/>
      <c r="AL23" s="69"/>
      <c r="AM23" s="69"/>
      <c r="AN23" s="69"/>
      <c r="AO23" s="69"/>
      <c r="AP23" s="69"/>
      <c r="AQ23" s="69"/>
      <c r="AR23" s="69"/>
      <c r="AS23" s="69"/>
      <c r="AT23" s="69"/>
      <c r="AU23" s="69"/>
    </row>
    <row r="24" spans="1:47" s="71" customFormat="1" ht="22" customHeight="1">
      <c r="A24" s="429" t="s">
        <v>258</v>
      </c>
      <c r="B24" s="86"/>
      <c r="C24" s="86"/>
      <c r="D24" s="86"/>
      <c r="E24" s="447">
        <v>0.25</v>
      </c>
      <c r="F24" s="70"/>
      <c r="G24" s="427" t="s">
        <v>184</v>
      </c>
      <c r="H24" s="426">
        <v>18.75</v>
      </c>
      <c r="I24" s="433">
        <v>18.75</v>
      </c>
      <c r="J24" s="422" t="s">
        <v>183</v>
      </c>
      <c r="K24" s="424">
        <v>18.25</v>
      </c>
      <c r="L24" s="423">
        <v>18.75</v>
      </c>
      <c r="M24" s="422" t="s">
        <v>179</v>
      </c>
      <c r="N24" s="87">
        <v>18.75</v>
      </c>
      <c r="O24" s="431">
        <v>18.75</v>
      </c>
      <c r="P24" s="430"/>
      <c r="Q24" s="70"/>
      <c r="R24" s="92"/>
      <c r="S24" s="69"/>
      <c r="T24" s="69"/>
      <c r="U24" s="69"/>
      <c r="V24" s="69"/>
      <c r="W24" s="70"/>
      <c r="X24" s="70"/>
      <c r="Y24" s="70"/>
      <c r="Z24" s="70"/>
      <c r="AA24" s="70"/>
      <c r="AB24" s="70"/>
      <c r="AC24" s="70"/>
      <c r="AD24" s="69"/>
      <c r="AE24" s="69"/>
      <c r="AF24" s="69"/>
      <c r="AG24" s="69"/>
      <c r="AH24" s="69"/>
      <c r="AI24" s="69"/>
      <c r="AJ24" s="69"/>
      <c r="AK24" s="69"/>
      <c r="AL24" s="69"/>
      <c r="AM24" s="69"/>
      <c r="AN24" s="69"/>
      <c r="AO24" s="69"/>
      <c r="AP24" s="69"/>
      <c r="AQ24" s="69"/>
      <c r="AR24" s="69"/>
      <c r="AS24" s="69"/>
      <c r="AT24" s="69"/>
      <c r="AU24" s="69"/>
    </row>
    <row r="25" spans="1:47" s="71" customFormat="1" ht="17" customHeight="1">
      <c r="A25" s="444" t="s">
        <v>182</v>
      </c>
      <c r="B25" s="86"/>
      <c r="C25" s="86"/>
      <c r="D25" s="86"/>
      <c r="E25" s="447">
        <v>0.125</v>
      </c>
      <c r="F25" s="70"/>
      <c r="G25" s="427">
        <v>16.5</v>
      </c>
      <c r="H25" s="426">
        <v>16.5</v>
      </c>
      <c r="I25" s="433">
        <v>16.5</v>
      </c>
      <c r="J25" s="422" t="s">
        <v>183</v>
      </c>
      <c r="K25" s="424">
        <v>16.25</v>
      </c>
      <c r="L25" s="423">
        <v>16.5</v>
      </c>
      <c r="M25" s="422" t="s">
        <v>179</v>
      </c>
      <c r="N25" s="87">
        <v>16.5</v>
      </c>
      <c r="O25" s="431">
        <v>16.5</v>
      </c>
      <c r="P25" s="430"/>
      <c r="Q25" s="70"/>
      <c r="R25" s="92"/>
      <c r="S25" s="69"/>
      <c r="T25" s="69"/>
      <c r="U25" s="69"/>
      <c r="V25" s="69"/>
      <c r="W25" s="70"/>
      <c r="X25" s="70"/>
      <c r="Y25" s="70"/>
      <c r="Z25" s="70"/>
      <c r="AA25" s="70"/>
      <c r="AB25" s="70"/>
      <c r="AC25" s="70"/>
      <c r="AD25" s="69"/>
      <c r="AE25" s="69"/>
      <c r="AF25" s="69"/>
      <c r="AG25" s="69"/>
      <c r="AH25" s="69"/>
      <c r="AI25" s="69"/>
      <c r="AJ25" s="69"/>
      <c r="AK25" s="69"/>
      <c r="AL25" s="69"/>
      <c r="AM25" s="69"/>
      <c r="AN25" s="69"/>
      <c r="AO25" s="69"/>
      <c r="AP25" s="69"/>
      <c r="AQ25" s="69"/>
      <c r="AR25" s="69"/>
      <c r="AS25" s="69"/>
      <c r="AT25" s="69"/>
      <c r="AU25" s="69"/>
    </row>
    <row r="26" spans="1:47" s="71" customFormat="1" ht="17" customHeight="1">
      <c r="A26" s="444"/>
      <c r="B26" s="86"/>
      <c r="C26" s="86"/>
      <c r="D26" s="86"/>
      <c r="E26" s="447"/>
      <c r="F26" s="70"/>
      <c r="G26" s="427"/>
      <c r="H26" s="426"/>
      <c r="I26" s="425"/>
      <c r="J26" s="422"/>
      <c r="K26" s="424"/>
      <c r="L26" s="423"/>
      <c r="M26" s="422"/>
      <c r="N26" s="87"/>
      <c r="O26" s="431"/>
      <c r="P26" s="430"/>
      <c r="Q26" s="70"/>
      <c r="R26" s="92"/>
      <c r="S26" s="69"/>
      <c r="T26" s="69"/>
      <c r="U26" s="69"/>
      <c r="V26" s="69"/>
      <c r="W26" s="70"/>
      <c r="X26" s="70"/>
      <c r="Y26" s="70"/>
      <c r="Z26" s="70"/>
      <c r="AA26" s="70"/>
      <c r="AB26" s="70"/>
      <c r="AC26" s="70"/>
      <c r="AD26" s="69"/>
      <c r="AE26" s="69"/>
      <c r="AF26" s="69"/>
      <c r="AG26" s="69"/>
      <c r="AH26" s="69"/>
      <c r="AI26" s="69"/>
      <c r="AJ26" s="69"/>
      <c r="AK26" s="69"/>
      <c r="AL26" s="69"/>
      <c r="AM26" s="69"/>
      <c r="AN26" s="69"/>
      <c r="AO26" s="69"/>
      <c r="AP26" s="69"/>
      <c r="AQ26" s="69"/>
      <c r="AR26" s="69"/>
      <c r="AS26" s="69"/>
      <c r="AT26" s="69"/>
      <c r="AU26" s="69"/>
    </row>
    <row r="27" spans="1:47" s="71" customFormat="1" ht="17" customHeight="1">
      <c r="A27" s="429" t="s">
        <v>259</v>
      </c>
      <c r="B27" s="86"/>
      <c r="C27" s="86"/>
      <c r="D27" s="86"/>
      <c r="E27" s="447">
        <v>0.125</v>
      </c>
      <c r="F27" s="70"/>
      <c r="G27" s="427">
        <v>10.75</v>
      </c>
      <c r="H27" s="426">
        <v>10.75</v>
      </c>
      <c r="I27" s="425">
        <v>10.75</v>
      </c>
      <c r="J27" s="422"/>
      <c r="K27" s="424">
        <v>10.75</v>
      </c>
      <c r="L27" s="423">
        <v>10.75</v>
      </c>
      <c r="M27" s="422"/>
      <c r="N27" s="87">
        <v>10.625</v>
      </c>
      <c r="O27" s="431">
        <v>10.625</v>
      </c>
      <c r="P27" s="430" t="s">
        <v>183</v>
      </c>
      <c r="Q27" s="70"/>
      <c r="R27" s="92"/>
      <c r="S27" s="69"/>
      <c r="T27" s="69"/>
      <c r="U27" s="69"/>
      <c r="V27" s="69"/>
      <c r="W27" s="70"/>
      <c r="X27" s="70"/>
      <c r="Y27" s="70"/>
      <c r="Z27" s="70"/>
      <c r="AA27" s="70"/>
      <c r="AB27" s="70"/>
      <c r="AC27" s="70"/>
      <c r="AD27" s="69"/>
      <c r="AE27" s="69"/>
      <c r="AF27" s="69"/>
      <c r="AG27" s="69"/>
      <c r="AH27" s="69"/>
      <c r="AI27" s="69"/>
      <c r="AJ27" s="69"/>
      <c r="AK27" s="69"/>
      <c r="AL27" s="69"/>
      <c r="AM27" s="69"/>
      <c r="AN27" s="69"/>
      <c r="AO27" s="69"/>
      <c r="AP27" s="69"/>
      <c r="AQ27" s="69"/>
      <c r="AR27" s="69"/>
      <c r="AS27" s="69"/>
      <c r="AT27" s="69"/>
      <c r="AU27" s="69"/>
    </row>
    <row r="28" spans="1:47" s="71" customFormat="1" ht="17" customHeight="1">
      <c r="A28" s="429" t="s">
        <v>260</v>
      </c>
      <c r="B28" s="86"/>
      <c r="C28" s="86"/>
      <c r="D28" s="86"/>
      <c r="E28" s="447">
        <v>0.125</v>
      </c>
      <c r="F28" s="70"/>
      <c r="G28" s="427">
        <v>14.5</v>
      </c>
      <c r="H28" s="426">
        <v>14.75</v>
      </c>
      <c r="I28" s="433">
        <v>14.75</v>
      </c>
      <c r="J28" s="422" t="s">
        <v>183</v>
      </c>
      <c r="K28" s="424">
        <v>14.625</v>
      </c>
      <c r="L28" s="423">
        <v>14.75</v>
      </c>
      <c r="M28" s="422" t="s">
        <v>179</v>
      </c>
      <c r="N28" s="87">
        <v>14.75</v>
      </c>
      <c r="O28" s="446">
        <v>14.75</v>
      </c>
      <c r="P28" s="434"/>
      <c r="Q28" s="70"/>
      <c r="R28" s="92"/>
      <c r="S28" s="69"/>
      <c r="T28" s="69"/>
      <c r="U28" s="69"/>
      <c r="V28" s="69"/>
      <c r="W28" s="70"/>
      <c r="X28" s="70"/>
      <c r="Y28" s="70"/>
      <c r="Z28" s="70"/>
      <c r="AA28" s="70"/>
      <c r="AB28" s="70"/>
      <c r="AC28" s="70"/>
      <c r="AD28" s="69"/>
      <c r="AE28" s="69"/>
      <c r="AF28" s="69"/>
      <c r="AG28" s="69"/>
      <c r="AH28" s="69"/>
      <c r="AI28" s="69"/>
      <c r="AJ28" s="69"/>
      <c r="AK28" s="69"/>
      <c r="AL28" s="69"/>
      <c r="AM28" s="69"/>
      <c r="AN28" s="69"/>
      <c r="AO28" s="69"/>
      <c r="AP28" s="69"/>
      <c r="AQ28" s="69"/>
      <c r="AR28" s="69"/>
      <c r="AS28" s="69"/>
      <c r="AT28" s="69"/>
      <c r="AU28" s="69"/>
    </row>
    <row r="29" spans="1:47" s="71" customFormat="1" ht="17" customHeight="1">
      <c r="A29" s="444"/>
      <c r="B29" s="86"/>
      <c r="C29" s="86"/>
      <c r="D29" s="86"/>
      <c r="E29" s="445"/>
      <c r="F29" s="70"/>
      <c r="G29" s="427"/>
      <c r="H29" s="426"/>
      <c r="I29" s="425"/>
      <c r="J29" s="422"/>
      <c r="K29" s="424"/>
      <c r="L29" s="423"/>
      <c r="M29" s="422"/>
      <c r="N29" s="87"/>
      <c r="O29" s="431"/>
      <c r="P29" s="430"/>
      <c r="Q29" s="70"/>
      <c r="R29" s="92"/>
      <c r="S29" s="69"/>
      <c r="T29" s="69"/>
      <c r="U29" s="69"/>
      <c r="V29" s="69"/>
      <c r="W29" s="70"/>
      <c r="X29" s="70"/>
      <c r="Y29" s="70"/>
      <c r="Z29" s="70"/>
      <c r="AA29" s="70"/>
      <c r="AB29" s="70"/>
      <c r="AC29" s="70"/>
      <c r="AD29" s="69"/>
      <c r="AE29" s="69"/>
      <c r="AF29" s="69"/>
      <c r="AG29" s="69"/>
      <c r="AH29" s="69"/>
      <c r="AI29" s="69"/>
      <c r="AJ29" s="69"/>
      <c r="AK29" s="69"/>
      <c r="AL29" s="69"/>
      <c r="AM29" s="69"/>
      <c r="AN29" s="69"/>
      <c r="AO29" s="69"/>
      <c r="AP29" s="69"/>
      <c r="AQ29" s="69"/>
      <c r="AR29" s="69"/>
      <c r="AS29" s="69"/>
      <c r="AT29" s="69"/>
      <c r="AU29" s="69"/>
    </row>
    <row r="30" spans="1:47" s="71" customFormat="1" ht="17" customHeight="1">
      <c r="A30" s="444" t="s">
        <v>88</v>
      </c>
      <c r="B30" s="86"/>
      <c r="C30" s="86"/>
      <c r="D30" s="86"/>
      <c r="E30" s="445">
        <v>0.25</v>
      </c>
      <c r="F30" s="70"/>
      <c r="G30" s="427">
        <v>33</v>
      </c>
      <c r="H30" s="426">
        <v>33</v>
      </c>
      <c r="I30" s="425">
        <v>33</v>
      </c>
      <c r="J30" s="422"/>
      <c r="K30" s="424">
        <v>33</v>
      </c>
      <c r="L30" s="423">
        <v>33</v>
      </c>
      <c r="M30" s="422"/>
      <c r="N30" s="87">
        <v>33</v>
      </c>
      <c r="O30" s="431">
        <v>33</v>
      </c>
      <c r="P30" s="430"/>
      <c r="Q30" s="70"/>
      <c r="R30" s="92"/>
      <c r="S30" s="69"/>
      <c r="T30" s="69"/>
      <c r="U30" s="69"/>
      <c r="V30" s="69"/>
      <c r="W30" s="70"/>
      <c r="X30" s="70"/>
      <c r="Y30" s="70"/>
      <c r="Z30" s="70"/>
      <c r="AA30" s="70"/>
      <c r="AB30" s="70"/>
      <c r="AC30" s="70"/>
      <c r="AD30" s="69"/>
      <c r="AE30" s="69"/>
      <c r="AF30" s="69"/>
      <c r="AG30" s="69"/>
      <c r="AH30" s="69"/>
      <c r="AI30" s="69"/>
      <c r="AJ30" s="69"/>
      <c r="AK30" s="69"/>
      <c r="AL30" s="69"/>
      <c r="AM30" s="69"/>
      <c r="AN30" s="69"/>
      <c r="AO30" s="69"/>
      <c r="AP30" s="69"/>
      <c r="AQ30" s="69"/>
      <c r="AR30" s="69"/>
      <c r="AS30" s="69"/>
      <c r="AT30" s="69"/>
      <c r="AU30" s="69"/>
    </row>
    <row r="31" spans="1:47" s="71" customFormat="1" ht="17" customHeight="1">
      <c r="A31" s="444"/>
      <c r="B31" s="86"/>
      <c r="C31" s="86"/>
      <c r="D31" s="86"/>
      <c r="E31" s="445"/>
      <c r="F31" s="70"/>
      <c r="G31" s="427"/>
      <c r="H31" s="426"/>
      <c r="I31" s="425"/>
      <c r="J31" s="422"/>
      <c r="K31" s="424"/>
      <c r="L31" s="423"/>
      <c r="M31" s="422"/>
      <c r="N31" s="87"/>
      <c r="O31" s="431"/>
      <c r="P31" s="430"/>
      <c r="Q31" s="70"/>
      <c r="R31" s="92"/>
      <c r="S31" s="69"/>
      <c r="T31" s="69"/>
      <c r="U31" s="69"/>
      <c r="V31" s="69"/>
      <c r="W31" s="70"/>
      <c r="X31" s="70"/>
      <c r="Y31" s="70"/>
      <c r="Z31" s="70"/>
      <c r="AA31" s="70"/>
      <c r="AB31" s="70"/>
      <c r="AC31" s="70"/>
      <c r="AD31" s="69"/>
      <c r="AE31" s="69"/>
      <c r="AF31" s="69"/>
      <c r="AG31" s="69"/>
      <c r="AH31" s="69"/>
      <c r="AI31" s="69"/>
      <c r="AJ31" s="69"/>
      <c r="AK31" s="69"/>
      <c r="AL31" s="69"/>
      <c r="AM31" s="69"/>
      <c r="AN31" s="69"/>
      <c r="AO31" s="69"/>
      <c r="AP31" s="69"/>
      <c r="AQ31" s="69"/>
      <c r="AR31" s="69"/>
      <c r="AS31" s="69"/>
      <c r="AT31" s="69"/>
      <c r="AU31" s="69"/>
    </row>
    <row r="32" spans="1:47" s="71" customFormat="1" ht="17" customHeight="1">
      <c r="A32" s="444" t="s">
        <v>89</v>
      </c>
      <c r="B32" s="86"/>
      <c r="C32" s="86"/>
      <c r="D32" s="86"/>
      <c r="E32" s="445">
        <v>0</v>
      </c>
      <c r="F32" s="70"/>
      <c r="G32" s="427">
        <v>1.625</v>
      </c>
      <c r="H32" s="426">
        <v>1.625</v>
      </c>
      <c r="I32" s="425">
        <v>1.625</v>
      </c>
      <c r="J32" s="422"/>
      <c r="K32" s="424">
        <v>1.625</v>
      </c>
      <c r="L32" s="423">
        <v>1.625</v>
      </c>
      <c r="M32" s="422"/>
      <c r="N32" s="87">
        <v>1.625</v>
      </c>
      <c r="O32" s="431">
        <v>1.625</v>
      </c>
      <c r="P32" s="430"/>
      <c r="Q32" s="70"/>
      <c r="R32" s="92"/>
      <c r="S32" s="69"/>
      <c r="T32" s="69"/>
      <c r="U32" s="69"/>
      <c r="V32" s="69"/>
      <c r="W32" s="70"/>
      <c r="X32" s="70"/>
      <c r="Y32" s="70"/>
      <c r="Z32" s="70"/>
      <c r="AA32" s="70"/>
      <c r="AB32" s="70"/>
      <c r="AC32" s="70"/>
      <c r="AD32" s="69"/>
      <c r="AE32" s="69"/>
      <c r="AF32" s="69"/>
      <c r="AG32" s="69"/>
      <c r="AH32" s="69"/>
      <c r="AI32" s="69"/>
      <c r="AJ32" s="69"/>
      <c r="AK32" s="69"/>
      <c r="AL32" s="69"/>
      <c r="AM32" s="69"/>
      <c r="AN32" s="69"/>
      <c r="AO32" s="69"/>
      <c r="AP32" s="69"/>
      <c r="AQ32" s="69"/>
      <c r="AR32" s="69"/>
      <c r="AS32" s="69"/>
      <c r="AT32" s="69"/>
      <c r="AU32" s="69"/>
    </row>
    <row r="33" spans="1:47" s="71" customFormat="1" ht="17" customHeight="1">
      <c r="A33" s="444"/>
      <c r="B33" s="86"/>
      <c r="C33" s="86"/>
      <c r="D33" s="86"/>
      <c r="E33" s="443"/>
      <c r="F33" s="70"/>
      <c r="G33" s="427"/>
      <c r="H33" s="426"/>
      <c r="I33" s="425"/>
      <c r="J33" s="422"/>
      <c r="K33" s="424"/>
      <c r="L33" s="423"/>
      <c r="M33" s="422"/>
      <c r="N33" s="87"/>
      <c r="O33" s="431"/>
      <c r="P33" s="430"/>
      <c r="Q33" s="70"/>
      <c r="R33" s="92"/>
      <c r="S33" s="69"/>
      <c r="T33" s="69"/>
      <c r="U33" s="69"/>
      <c r="V33" s="69"/>
      <c r="W33" s="70"/>
      <c r="X33" s="70"/>
      <c r="Y33" s="70"/>
      <c r="Z33" s="70"/>
      <c r="AA33" s="70"/>
      <c r="AB33" s="70"/>
      <c r="AC33" s="70"/>
      <c r="AD33" s="69"/>
      <c r="AE33" s="69"/>
      <c r="AF33" s="69"/>
      <c r="AG33" s="69"/>
      <c r="AH33" s="69"/>
      <c r="AI33" s="69"/>
      <c r="AJ33" s="69"/>
      <c r="AK33" s="69"/>
      <c r="AL33" s="69"/>
      <c r="AM33" s="69"/>
      <c r="AN33" s="69"/>
      <c r="AO33" s="69"/>
      <c r="AP33" s="69"/>
      <c r="AQ33" s="69"/>
      <c r="AR33" s="69"/>
      <c r="AS33" s="69"/>
      <c r="AT33" s="69"/>
      <c r="AU33" s="69"/>
    </row>
    <row r="34" spans="1:47" s="71" customFormat="1" ht="17" customHeight="1">
      <c r="A34" s="444" t="s">
        <v>90</v>
      </c>
      <c r="B34" s="86"/>
      <c r="C34" s="86"/>
      <c r="D34" s="86"/>
      <c r="E34" s="443">
        <v>0</v>
      </c>
      <c r="F34" s="70"/>
      <c r="G34" s="427">
        <v>0.375</v>
      </c>
      <c r="H34" s="426">
        <v>0.375</v>
      </c>
      <c r="I34" s="425">
        <v>0.375</v>
      </c>
      <c r="J34" s="422"/>
      <c r="K34" s="424">
        <v>0.375</v>
      </c>
      <c r="L34" s="423">
        <v>0.375</v>
      </c>
      <c r="M34" s="422"/>
      <c r="N34" s="87">
        <v>0.5</v>
      </c>
      <c r="O34" s="435">
        <v>0.375</v>
      </c>
      <c r="P34" s="434" t="s">
        <v>179</v>
      </c>
      <c r="Q34" s="70"/>
      <c r="R34" s="92"/>
      <c r="S34" s="69"/>
      <c r="T34" s="69"/>
      <c r="U34" s="69"/>
      <c r="V34" s="69"/>
      <c r="W34" s="70"/>
      <c r="X34" s="70"/>
      <c r="Y34" s="70"/>
      <c r="Z34" s="70"/>
      <c r="AA34" s="70"/>
      <c r="AB34" s="70"/>
      <c r="AC34" s="70"/>
      <c r="AD34" s="69"/>
      <c r="AE34" s="69"/>
      <c r="AF34" s="69"/>
      <c r="AG34" s="69"/>
      <c r="AH34" s="69"/>
      <c r="AI34" s="69"/>
      <c r="AJ34" s="69"/>
      <c r="AK34" s="69"/>
      <c r="AL34" s="69"/>
      <c r="AM34" s="69"/>
      <c r="AN34" s="69"/>
      <c r="AO34" s="69"/>
      <c r="AP34" s="69"/>
      <c r="AQ34" s="69"/>
      <c r="AR34" s="69"/>
      <c r="AS34" s="69"/>
      <c r="AT34" s="69"/>
      <c r="AU34" s="69"/>
    </row>
    <row r="35" spans="1:47" s="71" customFormat="1" ht="17" customHeight="1">
      <c r="A35" s="444"/>
      <c r="B35" s="86"/>
      <c r="C35" s="86"/>
      <c r="D35" s="86"/>
      <c r="E35" s="443"/>
      <c r="F35" s="70"/>
      <c r="G35" s="427"/>
      <c r="H35" s="426"/>
      <c r="I35" s="425"/>
      <c r="J35" s="422"/>
      <c r="K35" s="424"/>
      <c r="L35" s="423"/>
      <c r="M35" s="422"/>
      <c r="N35" s="87"/>
      <c r="O35" s="431"/>
      <c r="P35" s="430"/>
      <c r="Q35" s="70"/>
      <c r="R35" s="92"/>
      <c r="S35" s="69"/>
      <c r="T35" s="69"/>
      <c r="U35" s="69"/>
      <c r="V35" s="69"/>
      <c r="W35" s="70"/>
      <c r="X35" s="70"/>
      <c r="Y35" s="70"/>
      <c r="Z35" s="70"/>
      <c r="AA35" s="70"/>
      <c r="AB35" s="70"/>
      <c r="AC35" s="70"/>
      <c r="AD35" s="69"/>
      <c r="AE35" s="69"/>
      <c r="AF35" s="69"/>
      <c r="AG35" s="69"/>
      <c r="AH35" s="69"/>
      <c r="AI35" s="69"/>
      <c r="AJ35" s="69"/>
      <c r="AK35" s="69"/>
      <c r="AL35" s="69"/>
      <c r="AM35" s="69"/>
      <c r="AN35" s="69"/>
      <c r="AO35" s="69"/>
      <c r="AP35" s="69"/>
      <c r="AQ35" s="69"/>
      <c r="AR35" s="69"/>
      <c r="AS35" s="69"/>
      <c r="AT35" s="69"/>
      <c r="AU35" s="69"/>
    </row>
    <row r="36" spans="1:47" s="71" customFormat="1" ht="17" customHeight="1">
      <c r="A36" s="444" t="s">
        <v>137</v>
      </c>
      <c r="B36" s="86"/>
      <c r="C36" s="86"/>
      <c r="D36" s="86"/>
      <c r="E36" s="443">
        <v>0</v>
      </c>
      <c r="F36" s="70"/>
      <c r="G36" s="427">
        <v>7.5</v>
      </c>
      <c r="H36" s="426">
        <v>7.625</v>
      </c>
      <c r="I36" s="433">
        <v>7.5</v>
      </c>
      <c r="J36" s="422" t="s">
        <v>179</v>
      </c>
      <c r="K36" s="424">
        <v>7.625</v>
      </c>
      <c r="L36" s="423">
        <v>7.25</v>
      </c>
      <c r="M36" s="422" t="s">
        <v>216</v>
      </c>
      <c r="N36" s="87">
        <v>7.25</v>
      </c>
      <c r="O36" s="431">
        <v>7.25</v>
      </c>
      <c r="P36" s="430"/>
      <c r="Q36" s="70"/>
      <c r="R36" s="92"/>
      <c r="S36" s="69"/>
      <c r="T36" s="69"/>
      <c r="U36" s="69"/>
      <c r="V36" s="69"/>
      <c r="W36" s="70"/>
      <c r="X36" s="70"/>
      <c r="Y36" s="70"/>
      <c r="Z36" s="70"/>
      <c r="AA36" s="70"/>
      <c r="AB36" s="70"/>
      <c r="AC36" s="70"/>
      <c r="AD36" s="69"/>
      <c r="AE36" s="69"/>
      <c r="AF36" s="69"/>
      <c r="AG36" s="69"/>
      <c r="AH36" s="69"/>
      <c r="AI36" s="69"/>
      <c r="AJ36" s="69"/>
      <c r="AK36" s="69"/>
      <c r="AL36" s="69"/>
      <c r="AM36" s="69"/>
      <c r="AN36" s="69"/>
      <c r="AO36" s="69"/>
      <c r="AP36" s="69"/>
      <c r="AQ36" s="69"/>
      <c r="AR36" s="69"/>
      <c r="AS36" s="69"/>
      <c r="AT36" s="69"/>
      <c r="AU36" s="69"/>
    </row>
    <row r="37" spans="1:47" s="71" customFormat="1" ht="17" customHeight="1">
      <c r="A37" s="444" t="s">
        <v>180</v>
      </c>
      <c r="B37" s="88"/>
      <c r="C37" s="88"/>
      <c r="D37" s="88"/>
      <c r="E37" s="443">
        <v>0</v>
      </c>
      <c r="F37" s="70"/>
      <c r="G37" s="427">
        <v>1.5</v>
      </c>
      <c r="H37" s="426">
        <v>1.5</v>
      </c>
      <c r="I37" s="433">
        <v>1.5</v>
      </c>
      <c r="J37" s="422" t="s">
        <v>179</v>
      </c>
      <c r="K37" s="424">
        <v>1.5</v>
      </c>
      <c r="L37" s="423">
        <v>1.5</v>
      </c>
      <c r="M37" s="422"/>
      <c r="N37" s="87">
        <v>1.5</v>
      </c>
      <c r="O37" s="431">
        <v>1.5</v>
      </c>
      <c r="P37" s="430"/>
      <c r="Q37" s="70"/>
      <c r="R37" s="92"/>
      <c r="S37" s="69"/>
      <c r="T37" s="69"/>
      <c r="U37" s="69"/>
      <c r="V37" s="69"/>
      <c r="W37" s="70"/>
      <c r="X37" s="70"/>
      <c r="Y37" s="70"/>
      <c r="Z37" s="70"/>
      <c r="AA37" s="70"/>
      <c r="AB37" s="70"/>
      <c r="AC37" s="70"/>
      <c r="AD37" s="69"/>
      <c r="AE37" s="69"/>
      <c r="AF37" s="69"/>
      <c r="AG37" s="69"/>
      <c r="AH37" s="69"/>
      <c r="AI37" s="69"/>
      <c r="AJ37" s="69"/>
      <c r="AK37" s="69"/>
      <c r="AL37" s="69"/>
      <c r="AM37" s="69"/>
      <c r="AN37" s="69"/>
      <c r="AO37" s="69"/>
      <c r="AP37" s="69"/>
      <c r="AQ37" s="69"/>
      <c r="AR37" s="69"/>
      <c r="AS37" s="69"/>
      <c r="AT37" s="69"/>
      <c r="AU37" s="69"/>
    </row>
    <row r="38" spans="1:47" s="71" customFormat="1" ht="17" customHeight="1">
      <c r="A38" s="444"/>
      <c r="B38" s="88"/>
      <c r="C38" s="88"/>
      <c r="D38" s="88"/>
      <c r="E38" s="443"/>
      <c r="F38" s="70"/>
      <c r="G38" s="427"/>
      <c r="H38" s="426"/>
      <c r="I38" s="425"/>
      <c r="J38" s="422"/>
      <c r="K38" s="424"/>
      <c r="L38" s="423"/>
      <c r="M38" s="422"/>
      <c r="N38" s="87"/>
      <c r="O38" s="431"/>
      <c r="P38" s="430"/>
      <c r="Q38" s="70"/>
      <c r="R38" s="92"/>
      <c r="S38" s="69"/>
      <c r="T38" s="69"/>
      <c r="U38" s="69"/>
      <c r="V38" s="69"/>
      <c r="W38" s="70"/>
      <c r="X38" s="70"/>
      <c r="Y38" s="70"/>
      <c r="Z38" s="70"/>
      <c r="AA38" s="70"/>
      <c r="AB38" s="70"/>
      <c r="AC38" s="70"/>
      <c r="AD38" s="69"/>
      <c r="AE38" s="69"/>
      <c r="AF38" s="69"/>
      <c r="AG38" s="69"/>
      <c r="AH38" s="69"/>
      <c r="AI38" s="69"/>
      <c r="AJ38" s="69"/>
      <c r="AK38" s="69"/>
      <c r="AL38" s="69"/>
      <c r="AM38" s="69"/>
      <c r="AN38" s="69"/>
      <c r="AO38" s="69"/>
      <c r="AP38" s="69"/>
      <c r="AQ38" s="69"/>
      <c r="AR38" s="69"/>
      <c r="AS38" s="69"/>
      <c r="AT38" s="69"/>
      <c r="AU38" s="69"/>
    </row>
    <row r="39" spans="1:47" s="71" customFormat="1" ht="17" customHeight="1">
      <c r="A39" s="429" t="s">
        <v>93</v>
      </c>
      <c r="B39" s="169"/>
      <c r="C39" s="169"/>
      <c r="D39" s="169"/>
      <c r="E39" s="432">
        <v>0</v>
      </c>
      <c r="F39" s="70"/>
      <c r="G39" s="427">
        <v>2.75</v>
      </c>
      <c r="H39" s="426">
        <v>2.5</v>
      </c>
      <c r="I39" s="433">
        <v>2.75</v>
      </c>
      <c r="J39" s="422" t="s">
        <v>179</v>
      </c>
      <c r="K39" s="424">
        <v>2.75</v>
      </c>
      <c r="L39" s="423">
        <v>2.75</v>
      </c>
      <c r="M39" s="422"/>
      <c r="N39" s="87">
        <v>2.5</v>
      </c>
      <c r="O39" s="435">
        <v>2.75</v>
      </c>
      <c r="P39" s="434" t="s">
        <v>179</v>
      </c>
      <c r="Q39" s="70"/>
      <c r="R39" s="92"/>
      <c r="S39" s="69"/>
      <c r="T39" s="69"/>
      <c r="U39" s="69"/>
      <c r="V39" s="69"/>
      <c r="W39" s="70"/>
      <c r="X39" s="70"/>
      <c r="Y39" s="70"/>
      <c r="Z39" s="70"/>
      <c r="AA39" s="70"/>
      <c r="AB39" s="70"/>
      <c r="AC39" s="70"/>
      <c r="AD39" s="69"/>
      <c r="AE39" s="69"/>
      <c r="AF39" s="69"/>
      <c r="AG39" s="69"/>
      <c r="AH39" s="69"/>
      <c r="AI39" s="69"/>
      <c r="AJ39" s="69"/>
      <c r="AK39" s="69"/>
      <c r="AL39" s="69"/>
      <c r="AM39" s="69"/>
      <c r="AN39" s="69"/>
      <c r="AO39" s="69"/>
      <c r="AP39" s="69"/>
      <c r="AQ39" s="69"/>
      <c r="AR39" s="69"/>
      <c r="AS39" s="69"/>
      <c r="AT39" s="69"/>
      <c r="AU39" s="69"/>
    </row>
    <row r="40" spans="1:47" s="71" customFormat="1" ht="17" customHeight="1">
      <c r="A40" s="429" t="s">
        <v>94</v>
      </c>
      <c r="B40" s="170"/>
      <c r="C40" s="170"/>
      <c r="D40" s="171"/>
      <c r="E40" s="432">
        <v>0</v>
      </c>
      <c r="F40" s="70"/>
      <c r="G40" s="442">
        <v>1</v>
      </c>
      <c r="H40" s="441">
        <v>0.75</v>
      </c>
      <c r="I40" s="440">
        <v>1.75</v>
      </c>
      <c r="J40" s="437" t="s">
        <v>181</v>
      </c>
      <c r="K40" s="439">
        <v>0.875</v>
      </c>
      <c r="L40" s="438">
        <v>1.75</v>
      </c>
      <c r="M40" s="437" t="s">
        <v>179</v>
      </c>
      <c r="N40" s="168">
        <v>1.625</v>
      </c>
      <c r="O40" s="436">
        <v>1.75</v>
      </c>
      <c r="P40" s="298" t="s">
        <v>179</v>
      </c>
      <c r="Q40" s="70"/>
      <c r="R40" s="92"/>
      <c r="S40" s="69"/>
      <c r="T40" s="69"/>
      <c r="U40" s="69"/>
      <c r="V40" s="69"/>
      <c r="W40" s="70"/>
      <c r="X40" s="70"/>
      <c r="Y40" s="70"/>
      <c r="Z40" s="70"/>
      <c r="AA40" s="70"/>
      <c r="AB40" s="70"/>
      <c r="AC40" s="70"/>
      <c r="AD40" s="69"/>
      <c r="AE40" s="69"/>
      <c r="AF40" s="69"/>
      <c r="AG40" s="69"/>
      <c r="AH40" s="69"/>
      <c r="AI40" s="69"/>
      <c r="AJ40" s="69"/>
      <c r="AK40" s="69"/>
      <c r="AL40" s="69"/>
      <c r="AM40" s="69"/>
      <c r="AN40" s="69"/>
      <c r="AO40" s="69"/>
      <c r="AP40" s="69"/>
      <c r="AQ40" s="69"/>
      <c r="AR40" s="69"/>
      <c r="AS40" s="69"/>
      <c r="AT40" s="69"/>
      <c r="AU40" s="69"/>
    </row>
    <row r="41" spans="1:47" s="71" customFormat="1" ht="17" customHeight="1">
      <c r="A41" s="429"/>
      <c r="B41" s="170"/>
      <c r="C41" s="170"/>
      <c r="D41" s="171"/>
      <c r="E41" s="428"/>
      <c r="F41" s="70"/>
      <c r="G41" s="427"/>
      <c r="H41" s="426"/>
      <c r="I41" s="425"/>
      <c r="J41" s="422"/>
      <c r="K41" s="424"/>
      <c r="L41" s="423"/>
      <c r="M41" s="422"/>
      <c r="N41" s="87"/>
      <c r="O41" s="431"/>
      <c r="P41" s="430"/>
      <c r="Q41" s="70"/>
      <c r="R41" s="92"/>
      <c r="S41" s="69"/>
      <c r="T41" s="69"/>
      <c r="U41" s="69"/>
      <c r="V41" s="69"/>
      <c r="W41" s="70"/>
      <c r="X41" s="70"/>
      <c r="Y41" s="70"/>
      <c r="Z41" s="70"/>
      <c r="AA41" s="70"/>
      <c r="AB41" s="70"/>
      <c r="AC41" s="70"/>
      <c r="AD41" s="69"/>
      <c r="AE41" s="69"/>
      <c r="AF41" s="69"/>
      <c r="AG41" s="69"/>
      <c r="AH41" s="69"/>
      <c r="AI41" s="69"/>
      <c r="AJ41" s="69"/>
      <c r="AK41" s="69"/>
      <c r="AL41" s="69"/>
      <c r="AM41" s="69"/>
      <c r="AN41" s="69"/>
      <c r="AO41" s="69"/>
      <c r="AP41" s="69"/>
      <c r="AQ41" s="69"/>
      <c r="AR41" s="69"/>
      <c r="AS41" s="69"/>
      <c r="AT41" s="69"/>
      <c r="AU41" s="69"/>
    </row>
    <row r="42" spans="1:47" s="71" customFormat="1" ht="17" customHeight="1">
      <c r="A42" s="429" t="s">
        <v>95</v>
      </c>
      <c r="B42" s="170"/>
      <c r="C42" s="170"/>
      <c r="D42" s="171"/>
      <c r="E42" s="432">
        <v>0.125</v>
      </c>
      <c r="F42" s="70"/>
      <c r="G42" s="427">
        <v>6.5</v>
      </c>
      <c r="H42" s="426">
        <v>6.625</v>
      </c>
      <c r="I42" s="433">
        <v>6.5</v>
      </c>
      <c r="J42" s="422" t="s">
        <v>179</v>
      </c>
      <c r="K42" s="424">
        <v>6.5</v>
      </c>
      <c r="L42" s="423">
        <v>6.5</v>
      </c>
      <c r="M42" s="422"/>
      <c r="N42" s="87">
        <v>6.5</v>
      </c>
      <c r="O42" s="431">
        <v>6.5</v>
      </c>
      <c r="P42" s="430"/>
      <c r="Q42" s="70"/>
      <c r="R42" s="92"/>
      <c r="S42" s="69"/>
      <c r="T42" s="69"/>
      <c r="U42" s="69"/>
      <c r="V42" s="69"/>
      <c r="W42" s="70"/>
      <c r="X42" s="70"/>
      <c r="Y42" s="70"/>
      <c r="Z42" s="70"/>
      <c r="AA42" s="70"/>
      <c r="AB42" s="70"/>
      <c r="AC42" s="70"/>
      <c r="AD42" s="69"/>
      <c r="AE42" s="69"/>
      <c r="AF42" s="69"/>
      <c r="AG42" s="69"/>
      <c r="AH42" s="69"/>
      <c r="AI42" s="69"/>
      <c r="AJ42" s="69"/>
      <c r="AK42" s="69"/>
      <c r="AL42" s="69"/>
      <c r="AM42" s="69"/>
      <c r="AN42" s="69"/>
      <c r="AO42" s="69"/>
      <c r="AP42" s="69"/>
      <c r="AQ42" s="69"/>
      <c r="AR42" s="69"/>
      <c r="AS42" s="69"/>
      <c r="AT42" s="69"/>
      <c r="AU42" s="69"/>
    </row>
    <row r="43" spans="1:47" s="71" customFormat="1" ht="16.5" customHeight="1">
      <c r="A43" s="429" t="s">
        <v>96</v>
      </c>
      <c r="B43" s="170"/>
      <c r="C43" s="170"/>
      <c r="D43" s="171"/>
      <c r="E43" s="432">
        <v>0.125</v>
      </c>
      <c r="F43" s="70"/>
      <c r="G43" s="427">
        <v>5.5</v>
      </c>
      <c r="H43" s="426">
        <v>5.5</v>
      </c>
      <c r="I43" s="425">
        <v>5.5</v>
      </c>
      <c r="J43" s="422"/>
      <c r="K43" s="424">
        <v>5.5</v>
      </c>
      <c r="L43" s="423">
        <v>5.5</v>
      </c>
      <c r="M43" s="422"/>
      <c r="N43" s="87">
        <v>5.5</v>
      </c>
      <c r="O43" s="431">
        <v>5.5</v>
      </c>
      <c r="P43" s="430"/>
      <c r="Q43" s="70"/>
      <c r="R43" s="92"/>
      <c r="S43" s="69"/>
      <c r="T43" s="69"/>
      <c r="U43" s="69"/>
      <c r="V43" s="69"/>
      <c r="W43" s="70"/>
      <c r="X43" s="70"/>
      <c r="Y43" s="70"/>
      <c r="Z43" s="70"/>
      <c r="AA43" s="70"/>
      <c r="AB43" s="70"/>
      <c r="AC43" s="70"/>
      <c r="AD43" s="69"/>
      <c r="AE43" s="69"/>
      <c r="AF43" s="69"/>
      <c r="AG43" s="69"/>
      <c r="AH43" s="69"/>
      <c r="AI43" s="69"/>
      <c r="AJ43" s="69"/>
      <c r="AK43" s="69"/>
      <c r="AL43" s="69"/>
      <c r="AM43" s="69"/>
      <c r="AN43" s="69"/>
      <c r="AO43" s="69"/>
      <c r="AP43" s="69"/>
      <c r="AQ43" s="69"/>
      <c r="AR43" s="69"/>
      <c r="AS43" s="69"/>
      <c r="AT43" s="69"/>
      <c r="AU43" s="69"/>
    </row>
    <row r="44" spans="1:47" s="71" customFormat="1" ht="17" customHeight="1">
      <c r="A44" s="429" t="s">
        <v>97</v>
      </c>
      <c r="B44" s="170"/>
      <c r="C44" s="170"/>
      <c r="D44" s="171"/>
      <c r="E44" s="428">
        <v>0.125</v>
      </c>
      <c r="F44" s="70"/>
      <c r="G44" s="427">
        <v>6.75</v>
      </c>
      <c r="H44" s="426">
        <v>6.75</v>
      </c>
      <c r="I44" s="425">
        <v>6.75</v>
      </c>
      <c r="J44" s="422"/>
      <c r="K44" s="424">
        <v>6.75</v>
      </c>
      <c r="L44" s="423">
        <v>6.75</v>
      </c>
      <c r="M44" s="422"/>
      <c r="N44" s="87">
        <v>6.625</v>
      </c>
      <c r="O44" s="435">
        <v>6.75</v>
      </c>
      <c r="P44" s="434" t="s">
        <v>179</v>
      </c>
      <c r="Q44" s="70"/>
      <c r="R44" s="92"/>
      <c r="S44" s="69"/>
      <c r="T44" s="69"/>
      <c r="U44" s="69"/>
      <c r="V44" s="69"/>
      <c r="W44" s="70"/>
      <c r="X44" s="70"/>
      <c r="Y44" s="70"/>
      <c r="Z44" s="70"/>
      <c r="AA44" s="70"/>
      <c r="AB44" s="70"/>
      <c r="AC44" s="70"/>
      <c r="AD44" s="69"/>
      <c r="AE44" s="69"/>
      <c r="AF44" s="69"/>
      <c r="AG44" s="69"/>
      <c r="AH44" s="69"/>
      <c r="AI44" s="69"/>
      <c r="AJ44" s="69"/>
      <c r="AK44" s="69"/>
      <c r="AL44" s="69"/>
      <c r="AM44" s="69"/>
      <c r="AN44" s="69"/>
      <c r="AO44" s="69"/>
      <c r="AP44" s="69"/>
      <c r="AQ44" s="69"/>
      <c r="AR44" s="69"/>
      <c r="AS44" s="69"/>
      <c r="AT44" s="69"/>
      <c r="AU44" s="69"/>
    </row>
    <row r="45" spans="1:47" s="71" customFormat="1" ht="17" customHeight="1">
      <c r="A45" s="429" t="s">
        <v>98</v>
      </c>
      <c r="B45" s="170"/>
      <c r="C45" s="170"/>
      <c r="D45" s="171"/>
      <c r="E45" s="432">
        <v>0.125</v>
      </c>
      <c r="F45" s="70"/>
      <c r="G45" s="427">
        <v>5.5</v>
      </c>
      <c r="H45" s="426">
        <v>5.5</v>
      </c>
      <c r="I45" s="425">
        <v>5.5</v>
      </c>
      <c r="J45" s="422"/>
      <c r="K45" s="424">
        <v>5.5</v>
      </c>
      <c r="L45" s="423">
        <v>5.5</v>
      </c>
      <c r="M45" s="422"/>
      <c r="N45" s="87">
        <v>5.5</v>
      </c>
      <c r="O45" s="431">
        <v>5.5</v>
      </c>
      <c r="P45" s="430"/>
      <c r="Q45" s="70"/>
      <c r="R45" s="92"/>
      <c r="S45" s="69"/>
      <c r="T45" s="69"/>
      <c r="U45" s="69"/>
      <c r="V45" s="69"/>
      <c r="W45" s="70"/>
      <c r="X45" s="70"/>
      <c r="Y45" s="70"/>
      <c r="Z45" s="70"/>
      <c r="AA45" s="70"/>
      <c r="AB45" s="70"/>
      <c r="AC45" s="70"/>
      <c r="AD45" s="69"/>
      <c r="AE45" s="69"/>
      <c r="AF45" s="69"/>
      <c r="AG45" s="69"/>
      <c r="AH45" s="69"/>
      <c r="AI45" s="69"/>
      <c r="AJ45" s="69"/>
      <c r="AK45" s="69"/>
      <c r="AL45" s="69"/>
      <c r="AM45" s="69"/>
      <c r="AN45" s="69"/>
      <c r="AO45" s="69"/>
      <c r="AP45" s="69"/>
      <c r="AQ45" s="69"/>
      <c r="AR45" s="69"/>
      <c r="AS45" s="69"/>
      <c r="AT45" s="69"/>
      <c r="AU45" s="69"/>
    </row>
    <row r="46" spans="1:47" ht="16">
      <c r="A46" s="429" t="s">
        <v>99</v>
      </c>
      <c r="B46" s="170"/>
      <c r="C46" s="170"/>
      <c r="D46" s="171"/>
      <c r="E46" s="432">
        <v>0.125</v>
      </c>
      <c r="F46" s="70"/>
      <c r="G46" s="427">
        <v>1.75</v>
      </c>
      <c r="H46" s="426">
        <v>1.75</v>
      </c>
      <c r="I46" s="425">
        <v>1.75</v>
      </c>
      <c r="J46" s="422"/>
      <c r="K46" s="424">
        <v>1.75</v>
      </c>
      <c r="L46" s="423">
        <v>1.75</v>
      </c>
      <c r="M46" s="422"/>
      <c r="N46" s="87">
        <v>1.75</v>
      </c>
      <c r="O46" s="431">
        <v>1.75</v>
      </c>
      <c r="P46" s="430"/>
      <c r="R46" s="92"/>
      <c r="S46" s="61"/>
      <c r="T46" s="61"/>
      <c r="U46" s="61"/>
      <c r="V46" s="61"/>
      <c r="AD46" s="61"/>
      <c r="AE46" s="61"/>
      <c r="AF46" s="61"/>
      <c r="AG46" s="61"/>
      <c r="AH46" s="61"/>
      <c r="AI46" s="61"/>
      <c r="AJ46" s="61"/>
      <c r="AK46" s="61"/>
      <c r="AL46" s="61"/>
      <c r="AM46" s="61"/>
      <c r="AN46" s="61"/>
      <c r="AO46" s="61"/>
      <c r="AP46" s="61"/>
      <c r="AQ46" s="61"/>
      <c r="AR46" s="61"/>
      <c r="AS46" s="61"/>
      <c r="AT46" s="61"/>
      <c r="AU46" s="61"/>
    </row>
    <row r="47" spans="1:47" ht="16">
      <c r="A47" s="429"/>
      <c r="B47" s="170"/>
      <c r="C47" s="170"/>
      <c r="D47" s="171"/>
      <c r="E47" s="432"/>
      <c r="F47" s="70"/>
      <c r="G47" s="427"/>
      <c r="H47" s="426"/>
      <c r="I47" s="425"/>
      <c r="J47" s="422"/>
      <c r="K47" s="424"/>
      <c r="L47" s="423"/>
      <c r="M47" s="422"/>
      <c r="N47" s="87"/>
      <c r="O47" s="431"/>
      <c r="P47" s="430"/>
      <c r="R47" s="92"/>
      <c r="S47" s="61"/>
      <c r="T47" s="61"/>
      <c r="U47" s="61"/>
      <c r="V47" s="61"/>
      <c r="AD47" s="61"/>
      <c r="AE47" s="61"/>
      <c r="AF47" s="61"/>
      <c r="AG47" s="61"/>
      <c r="AH47" s="61"/>
      <c r="AI47" s="61"/>
      <c r="AJ47" s="61"/>
      <c r="AK47" s="61"/>
      <c r="AL47" s="61"/>
      <c r="AM47" s="61"/>
      <c r="AN47" s="61"/>
      <c r="AO47" s="61"/>
      <c r="AP47" s="61"/>
      <c r="AQ47" s="61"/>
      <c r="AR47" s="61"/>
      <c r="AS47" s="61"/>
      <c r="AT47" s="61"/>
      <c r="AU47" s="61"/>
    </row>
    <row r="48" spans="1:47" ht="16">
      <c r="A48" s="429" t="s">
        <v>100</v>
      </c>
      <c r="B48" s="170"/>
      <c r="C48" s="170"/>
      <c r="D48" s="171"/>
      <c r="E48" s="432">
        <v>0.125</v>
      </c>
      <c r="F48" s="70"/>
      <c r="G48" s="427">
        <v>4.25</v>
      </c>
      <c r="H48" s="426">
        <v>4.125</v>
      </c>
      <c r="I48" s="433">
        <v>4.125</v>
      </c>
      <c r="J48" s="422" t="s">
        <v>179</v>
      </c>
      <c r="K48" s="424">
        <v>4.25</v>
      </c>
      <c r="L48" s="423">
        <v>4.5</v>
      </c>
      <c r="M48" s="422" t="s">
        <v>216</v>
      </c>
      <c r="N48" s="87">
        <v>4.375</v>
      </c>
      <c r="O48" s="435">
        <v>4.5</v>
      </c>
      <c r="P48" s="434" t="s">
        <v>179</v>
      </c>
      <c r="R48" s="92"/>
      <c r="S48" s="61"/>
      <c r="T48" s="61"/>
      <c r="U48" s="61"/>
      <c r="V48" s="61"/>
      <c r="AD48" s="61"/>
      <c r="AE48" s="61"/>
      <c r="AF48" s="61"/>
      <c r="AG48" s="61"/>
      <c r="AH48" s="61"/>
      <c r="AI48" s="61"/>
      <c r="AJ48" s="61"/>
      <c r="AK48" s="61"/>
      <c r="AL48" s="61"/>
      <c r="AM48" s="61"/>
      <c r="AN48" s="61"/>
      <c r="AO48" s="61"/>
      <c r="AP48" s="61"/>
      <c r="AQ48" s="61"/>
      <c r="AR48" s="61"/>
      <c r="AS48" s="61"/>
      <c r="AT48" s="61"/>
      <c r="AU48" s="61"/>
    </row>
    <row r="49" spans="1:47" ht="16">
      <c r="A49" s="429" t="s">
        <v>101</v>
      </c>
      <c r="B49" s="170"/>
      <c r="C49" s="170"/>
      <c r="D49" s="171"/>
      <c r="E49" s="432">
        <v>0.125</v>
      </c>
      <c r="F49" s="70"/>
      <c r="G49" s="427">
        <v>2.75</v>
      </c>
      <c r="H49" s="426">
        <v>2.625</v>
      </c>
      <c r="I49" s="433">
        <v>2.75</v>
      </c>
      <c r="J49" s="422" t="s">
        <v>179</v>
      </c>
      <c r="K49" s="424">
        <v>2.625</v>
      </c>
      <c r="L49" s="423">
        <v>2.625</v>
      </c>
      <c r="M49" s="422"/>
      <c r="N49" s="87">
        <v>2.625</v>
      </c>
      <c r="O49" s="431">
        <v>2.625</v>
      </c>
      <c r="P49" s="430"/>
      <c r="R49" s="92"/>
      <c r="S49" s="61"/>
      <c r="T49" s="61"/>
      <c r="U49" s="61"/>
      <c r="V49" s="61"/>
      <c r="AD49" s="61"/>
      <c r="AE49" s="61"/>
      <c r="AF49" s="61"/>
      <c r="AG49" s="61"/>
      <c r="AH49" s="61"/>
      <c r="AI49" s="61"/>
      <c r="AJ49" s="61"/>
      <c r="AK49" s="61"/>
      <c r="AL49" s="61"/>
      <c r="AM49" s="61"/>
      <c r="AN49" s="61"/>
      <c r="AO49" s="61"/>
      <c r="AP49" s="61"/>
      <c r="AQ49" s="61"/>
      <c r="AR49" s="61"/>
      <c r="AS49" s="61"/>
      <c r="AT49" s="61"/>
      <c r="AU49" s="61"/>
    </row>
    <row r="50" spans="1:47" ht="16">
      <c r="A50" s="429"/>
      <c r="B50" s="170"/>
      <c r="C50" s="170"/>
      <c r="D50" s="171"/>
      <c r="E50" s="428"/>
      <c r="F50" s="70"/>
      <c r="G50" s="427"/>
      <c r="H50" s="426"/>
      <c r="I50" s="425"/>
      <c r="J50" s="422"/>
      <c r="K50" s="424"/>
      <c r="L50" s="423"/>
      <c r="M50" s="422"/>
      <c r="N50" s="87"/>
      <c r="O50" s="431"/>
      <c r="P50" s="430"/>
      <c r="R50" s="92"/>
      <c r="S50" s="61"/>
      <c r="T50" s="61"/>
      <c r="U50" s="61"/>
      <c r="V50" s="61"/>
      <c r="AD50" s="61"/>
      <c r="AE50" s="61"/>
      <c r="AF50" s="61"/>
      <c r="AG50" s="61"/>
      <c r="AH50" s="61"/>
      <c r="AI50" s="61"/>
      <c r="AJ50" s="61"/>
      <c r="AK50" s="61"/>
      <c r="AL50" s="61"/>
      <c r="AM50" s="61"/>
      <c r="AN50" s="61"/>
      <c r="AO50" s="61"/>
      <c r="AP50" s="61"/>
      <c r="AQ50" s="61"/>
      <c r="AR50" s="61"/>
      <c r="AS50" s="61"/>
      <c r="AT50" s="61"/>
      <c r="AU50" s="61"/>
    </row>
    <row r="51" spans="1:47" ht="16">
      <c r="A51" s="429" t="s">
        <v>102</v>
      </c>
      <c r="B51" s="170"/>
      <c r="C51" s="170"/>
      <c r="D51" s="171"/>
      <c r="E51" s="432">
        <v>0</v>
      </c>
      <c r="F51" s="70"/>
      <c r="G51" s="427">
        <v>3</v>
      </c>
      <c r="H51" s="426">
        <v>3</v>
      </c>
      <c r="I51" s="425">
        <v>3</v>
      </c>
      <c r="J51" s="422"/>
      <c r="K51" s="424">
        <v>3</v>
      </c>
      <c r="L51" s="423">
        <v>3</v>
      </c>
      <c r="M51" s="422"/>
      <c r="N51" s="87">
        <v>3</v>
      </c>
      <c r="O51" s="431">
        <v>3</v>
      </c>
      <c r="P51" s="430"/>
      <c r="R51" s="92"/>
      <c r="S51" s="61"/>
      <c r="T51" s="61"/>
      <c r="U51" s="61"/>
      <c r="V51" s="61"/>
      <c r="AD51" s="61"/>
      <c r="AE51" s="61"/>
      <c r="AF51" s="61"/>
      <c r="AG51" s="61"/>
      <c r="AH51" s="61"/>
      <c r="AI51" s="61"/>
      <c r="AJ51" s="61"/>
      <c r="AK51" s="61"/>
      <c r="AL51" s="61"/>
      <c r="AM51" s="61"/>
      <c r="AN51" s="61"/>
      <c r="AO51" s="61"/>
      <c r="AP51" s="61"/>
      <c r="AQ51" s="61"/>
      <c r="AR51" s="61"/>
      <c r="AS51" s="61"/>
      <c r="AT51" s="61"/>
      <c r="AU51" s="61"/>
    </row>
    <row r="52" spans="1:47" ht="16">
      <c r="A52" s="429" t="s">
        <v>103</v>
      </c>
      <c r="B52" s="170"/>
      <c r="C52" s="170"/>
      <c r="D52" s="171"/>
      <c r="E52" s="432">
        <v>0</v>
      </c>
      <c r="F52" s="70"/>
      <c r="G52" s="427">
        <v>0.75</v>
      </c>
      <c r="H52" s="426">
        <v>0.75</v>
      </c>
      <c r="I52" s="425">
        <v>0.75</v>
      </c>
      <c r="J52" s="422"/>
      <c r="K52" s="424">
        <v>0.75</v>
      </c>
      <c r="L52" s="423">
        <v>0.75</v>
      </c>
      <c r="M52" s="422"/>
      <c r="N52" s="87">
        <v>0.75</v>
      </c>
      <c r="O52" s="431">
        <v>0.75</v>
      </c>
      <c r="P52" s="430"/>
      <c r="R52" s="92"/>
      <c r="S52" s="61"/>
      <c r="T52" s="61"/>
      <c r="U52" s="61"/>
      <c r="V52" s="61"/>
      <c r="AD52" s="61"/>
      <c r="AE52" s="61"/>
      <c r="AF52" s="61"/>
      <c r="AG52" s="61"/>
      <c r="AH52" s="61"/>
      <c r="AI52" s="61"/>
      <c r="AJ52" s="61"/>
      <c r="AK52" s="61"/>
      <c r="AL52" s="61"/>
      <c r="AM52" s="61"/>
      <c r="AN52" s="61"/>
      <c r="AO52" s="61"/>
      <c r="AP52" s="61"/>
      <c r="AQ52" s="61"/>
      <c r="AR52" s="61"/>
      <c r="AS52" s="61"/>
      <c r="AT52" s="61"/>
      <c r="AU52" s="61"/>
    </row>
    <row r="53" spans="1:47" ht="16">
      <c r="A53" s="429" t="s">
        <v>104</v>
      </c>
      <c r="B53" s="170"/>
      <c r="C53" s="170"/>
      <c r="D53" s="171"/>
      <c r="E53" s="428">
        <v>0</v>
      </c>
      <c r="F53" s="70"/>
      <c r="G53" s="427">
        <v>0.75</v>
      </c>
      <c r="H53" s="426">
        <v>0.75</v>
      </c>
      <c r="I53" s="425">
        <v>0.75</v>
      </c>
      <c r="J53" s="422"/>
      <c r="K53" s="424">
        <v>0.75</v>
      </c>
      <c r="L53" s="423">
        <v>0.75</v>
      </c>
      <c r="M53" s="422"/>
      <c r="N53" s="87">
        <v>0.625</v>
      </c>
      <c r="O53" s="421">
        <v>0.75</v>
      </c>
      <c r="P53" s="297" t="s">
        <v>179</v>
      </c>
      <c r="R53" s="92"/>
      <c r="S53" s="61"/>
      <c r="T53" s="61"/>
      <c r="U53" s="61"/>
      <c r="V53" s="61"/>
      <c r="AD53" s="61"/>
      <c r="AE53" s="61"/>
      <c r="AF53" s="61"/>
      <c r="AG53" s="61"/>
      <c r="AH53" s="61"/>
      <c r="AI53" s="61"/>
      <c r="AJ53" s="61"/>
      <c r="AK53" s="61"/>
      <c r="AL53" s="61"/>
      <c r="AM53" s="61"/>
      <c r="AN53" s="61"/>
      <c r="AO53" s="61"/>
      <c r="AP53" s="61"/>
      <c r="AQ53" s="61"/>
      <c r="AR53" s="61"/>
      <c r="AS53" s="61"/>
      <c r="AT53" s="61"/>
      <c r="AU53" s="61"/>
    </row>
    <row r="54" spans="1:47" s="80" customFormat="1" ht="17" thickBot="1">
      <c r="A54" s="197"/>
      <c r="B54" s="198"/>
      <c r="C54" s="198"/>
      <c r="D54" s="199"/>
      <c r="E54" s="230"/>
      <c r="F54" s="231"/>
      <c r="G54" s="420"/>
      <c r="H54" s="419"/>
      <c r="I54" s="418"/>
      <c r="J54" s="417"/>
      <c r="K54" s="416"/>
      <c r="L54" s="415"/>
      <c r="M54" s="414"/>
      <c r="N54" s="210"/>
      <c r="O54" s="211"/>
      <c r="P54" s="209"/>
      <c r="AD54" s="61"/>
      <c r="AE54" s="61"/>
      <c r="AF54" s="61"/>
      <c r="AG54" s="61"/>
      <c r="AH54" s="61"/>
      <c r="AI54" s="61"/>
      <c r="AJ54" s="61"/>
      <c r="AK54" s="61"/>
      <c r="AL54" s="61"/>
      <c r="AM54" s="61"/>
      <c r="AN54" s="61"/>
      <c r="AO54" s="61"/>
      <c r="AP54" s="61"/>
      <c r="AQ54" s="61"/>
      <c r="AR54" s="61"/>
      <c r="AS54" s="61"/>
      <c r="AT54" s="61"/>
      <c r="AU54" s="61"/>
    </row>
    <row r="55" spans="1:47" s="80" customFormat="1">
      <c r="G55" s="61"/>
      <c r="AD55" s="61"/>
      <c r="AE55" s="61"/>
      <c r="AF55" s="61"/>
      <c r="AG55" s="61"/>
      <c r="AH55" s="61"/>
      <c r="AI55" s="61"/>
      <c r="AJ55" s="61"/>
      <c r="AK55" s="61"/>
      <c r="AL55" s="61"/>
      <c r="AM55" s="61"/>
      <c r="AN55" s="61"/>
      <c r="AO55" s="61"/>
      <c r="AP55" s="61"/>
      <c r="AQ55" s="61"/>
      <c r="AR55" s="61"/>
      <c r="AS55" s="61"/>
      <c r="AT55" s="61"/>
      <c r="AU55" s="61"/>
    </row>
    <row r="56" spans="1:47" s="80" customFormat="1">
      <c r="AD56" s="61"/>
      <c r="AE56" s="61"/>
      <c r="AF56" s="61"/>
      <c r="AG56" s="61"/>
      <c r="AH56" s="61"/>
      <c r="AI56" s="61"/>
      <c r="AJ56" s="61"/>
      <c r="AK56" s="61"/>
      <c r="AL56" s="61"/>
      <c r="AM56" s="61"/>
      <c r="AN56" s="61"/>
      <c r="AO56" s="61"/>
      <c r="AP56" s="61"/>
      <c r="AQ56" s="61"/>
      <c r="AR56" s="61"/>
      <c r="AS56" s="61"/>
      <c r="AT56" s="61"/>
      <c r="AU56" s="61"/>
    </row>
    <row r="57" spans="1:47" s="80" customFormat="1">
      <c r="AD57" s="61"/>
      <c r="AE57" s="61"/>
      <c r="AF57" s="61"/>
      <c r="AG57" s="61"/>
      <c r="AH57" s="61"/>
      <c r="AI57" s="61"/>
      <c r="AJ57" s="61"/>
      <c r="AK57" s="61"/>
      <c r="AL57" s="61"/>
      <c r="AM57" s="61"/>
      <c r="AN57" s="61"/>
      <c r="AO57" s="61"/>
      <c r="AP57" s="61"/>
      <c r="AQ57" s="61"/>
      <c r="AR57" s="61"/>
      <c r="AS57" s="61"/>
      <c r="AT57" s="61"/>
      <c r="AU57" s="61"/>
    </row>
    <row r="58" spans="1:47" s="80" customFormat="1"/>
    <row r="59" spans="1:47" s="80" customFormat="1"/>
    <row r="60" spans="1:47" s="80" customFormat="1"/>
    <row r="61" spans="1:47" s="80" customFormat="1"/>
    <row r="62" spans="1:47" s="80" customFormat="1"/>
    <row r="63" spans="1:47" s="80" customFormat="1"/>
    <row r="64" spans="1:47" s="80" customFormat="1"/>
    <row r="65" s="80" customFormat="1"/>
    <row r="66" s="80" customFormat="1"/>
    <row r="67" s="80" customFormat="1"/>
    <row r="68" s="80" customFormat="1"/>
    <row r="69" s="80" customFormat="1"/>
    <row r="70" s="80" customFormat="1"/>
    <row r="71" s="80" customFormat="1"/>
    <row r="72" s="80" customFormat="1"/>
    <row r="73" s="80" customFormat="1"/>
    <row r="74" s="80" customFormat="1"/>
    <row r="75" s="80" customFormat="1"/>
    <row r="76" s="80" customFormat="1"/>
    <row r="77" s="80" customFormat="1"/>
    <row r="78" s="80" customFormat="1"/>
    <row r="79" s="80" customFormat="1"/>
    <row r="80" s="80" customFormat="1"/>
    <row r="81" s="80" customFormat="1"/>
    <row r="82" s="80" customFormat="1"/>
    <row r="83" s="80" customFormat="1"/>
    <row r="84" s="80" customFormat="1"/>
    <row r="85" s="80" customFormat="1"/>
    <row r="86" s="80" customFormat="1"/>
    <row r="87" s="80" customFormat="1"/>
    <row r="88" s="80" customFormat="1"/>
    <row r="89" s="80" customFormat="1"/>
    <row r="90" s="80" customFormat="1"/>
    <row r="91" s="80" customFormat="1"/>
    <row r="92" s="80" customFormat="1"/>
    <row r="93" s="80" customFormat="1"/>
    <row r="94" s="80" customFormat="1"/>
    <row r="95" s="80" customFormat="1"/>
    <row r="96" s="80" customFormat="1"/>
    <row r="97" s="80" customFormat="1"/>
    <row r="98" s="80" customFormat="1"/>
    <row r="99" s="80" customFormat="1"/>
    <row r="100" s="80" customFormat="1"/>
    <row r="101" s="80" customFormat="1"/>
    <row r="102" s="80" customFormat="1"/>
    <row r="103" s="80" customFormat="1"/>
    <row r="104" s="80" customFormat="1"/>
    <row r="105" s="80" customFormat="1"/>
    <row r="106" s="80" customFormat="1"/>
    <row r="107" s="80" customFormat="1"/>
    <row r="108" s="80" customFormat="1"/>
    <row r="109" s="80" customFormat="1"/>
    <row r="110" s="80" customFormat="1"/>
    <row r="111" s="80" customFormat="1"/>
    <row r="112" s="80" customFormat="1"/>
    <row r="113" s="80" customFormat="1"/>
    <row r="114" s="80" customFormat="1"/>
    <row r="115" s="80" customFormat="1"/>
    <row r="116" s="80" customFormat="1"/>
    <row r="117" s="80" customFormat="1"/>
    <row r="118" s="80" customFormat="1"/>
    <row r="119" s="80" customFormat="1"/>
    <row r="120" s="80" customFormat="1"/>
    <row r="121" s="80" customFormat="1"/>
    <row r="122" s="80" customFormat="1"/>
    <row r="123" s="80" customFormat="1"/>
    <row r="124" s="80" customFormat="1"/>
    <row r="125" s="80" customFormat="1"/>
    <row r="126" s="80" customFormat="1"/>
    <row r="127" s="80" customFormat="1"/>
    <row r="128" s="80" customFormat="1"/>
    <row r="129" s="80" customFormat="1"/>
    <row r="130" s="80" customFormat="1"/>
    <row r="131" s="80" customFormat="1"/>
    <row r="132" s="80" customFormat="1"/>
    <row r="133" s="80" customFormat="1"/>
    <row r="134" s="80" customFormat="1"/>
    <row r="135" s="80" customFormat="1"/>
    <row r="136" s="80" customFormat="1"/>
    <row r="137" s="80" customFormat="1"/>
    <row r="138" s="80" customFormat="1"/>
    <row r="139" s="80" customFormat="1"/>
    <row r="140" s="80" customFormat="1"/>
    <row r="141" s="80" customFormat="1"/>
    <row r="142" s="80" customFormat="1"/>
    <row r="143" s="80" customFormat="1"/>
    <row r="144" s="80" customFormat="1"/>
    <row r="145" s="80" customFormat="1"/>
  </sheetData>
  <mergeCells count="11">
    <mergeCell ref="A10:L10"/>
    <mergeCell ref="A11:E11"/>
    <mergeCell ref="H11:J11"/>
    <mergeCell ref="K11:M11"/>
    <mergeCell ref="N11:P11"/>
    <mergeCell ref="A12:D12"/>
    <mergeCell ref="N1:P1"/>
    <mergeCell ref="N2:P8"/>
    <mergeCell ref="B7:C7"/>
    <mergeCell ref="E7:F7"/>
    <mergeCell ref="A9:L9"/>
  </mergeCells>
  <printOptions horizontalCentered="1" verticalCentered="1"/>
  <pageMargins left="0.25" right="0.25" top="0.75" bottom="0.75" header="0.3" footer="0.3"/>
  <pageSetup scale="53" orientation="portrait" r:id="rId1"/>
  <headerFooter alignWithMargins="0">
    <oddFooter>&amp;R&amp;D&amp;T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D05542-F9CE-4DA5-AAF3-A1EF1A37E9CF}">
  <sheetPr>
    <pageSetUpPr fitToPage="1"/>
  </sheetPr>
  <dimension ref="A1:AE332"/>
  <sheetViews>
    <sheetView view="pageBreakPreview" zoomScale="60" zoomScaleNormal="75" zoomScalePageLayoutView="75" workbookViewId="0">
      <selection activeCell="W37" sqref="W37"/>
    </sheetView>
  </sheetViews>
  <sheetFormatPr baseColWidth="10" defaultColWidth="8.83203125" defaultRowHeight="13"/>
  <cols>
    <col min="1" max="1" width="9.5" style="62" customWidth="1"/>
    <col min="2" max="2" width="12.5" style="62" customWidth="1"/>
    <col min="3" max="3" width="17.5" style="62" customWidth="1"/>
    <col min="4" max="4" width="7.33203125" style="62" customWidth="1"/>
    <col min="5" max="5" width="8.5" style="62" customWidth="1"/>
    <col min="6" max="6" width="8" style="80" customWidth="1"/>
    <col min="7" max="7" width="6.33203125" style="80" customWidth="1"/>
    <col min="8" max="12" width="13.1640625" style="101" customWidth="1"/>
    <col min="13" max="16" width="13.1640625" style="62" customWidth="1"/>
    <col min="17" max="17" width="13.1640625" style="80" customWidth="1"/>
    <col min="18" max="18" width="8.83203125" style="80"/>
    <col min="19" max="16384" width="8.83203125" style="62"/>
  </cols>
  <sheetData>
    <row r="1" spans="1:31" ht="32" customHeight="1">
      <c r="A1" s="59" t="s">
        <v>141</v>
      </c>
      <c r="B1" s="77"/>
      <c r="C1" s="77"/>
      <c r="D1" s="77"/>
      <c r="E1" s="77"/>
      <c r="F1" s="77"/>
      <c r="G1" s="77"/>
      <c r="H1" s="77"/>
      <c r="I1" s="60"/>
      <c r="J1" s="79" t="s">
        <v>40</v>
      </c>
      <c r="K1" s="79" t="s">
        <v>40</v>
      </c>
      <c r="L1" s="79"/>
      <c r="M1" s="132"/>
      <c r="N1" s="132"/>
      <c r="O1" s="502"/>
      <c r="P1" s="503"/>
      <c r="Q1" s="504"/>
    </row>
    <row r="2" spans="1:31" ht="32" customHeight="1">
      <c r="A2" s="81" t="s">
        <v>138</v>
      </c>
      <c r="B2" s="64"/>
      <c r="C2" s="64"/>
      <c r="D2" s="64"/>
      <c r="E2" s="64"/>
      <c r="F2" s="64"/>
      <c r="G2" s="64"/>
      <c r="H2" s="64"/>
      <c r="I2" s="64"/>
      <c r="J2" s="64"/>
      <c r="K2" s="64"/>
      <c r="L2" s="64"/>
      <c r="M2" s="80"/>
      <c r="N2" s="80"/>
      <c r="O2" s="80"/>
      <c r="P2" s="80"/>
      <c r="Q2" s="83"/>
    </row>
    <row r="3" spans="1:31" ht="17" customHeight="1">
      <c r="A3" s="81"/>
      <c r="B3" s="64"/>
      <c r="C3" s="64"/>
      <c r="D3" s="64"/>
      <c r="E3" s="64"/>
      <c r="F3" s="64"/>
      <c r="G3" s="64"/>
      <c r="H3" s="64"/>
      <c r="I3" s="64"/>
      <c r="J3" s="64"/>
      <c r="K3" s="64"/>
      <c r="L3" s="64"/>
      <c r="M3" s="80"/>
      <c r="N3" s="80"/>
      <c r="O3" s="80"/>
      <c r="P3" s="80"/>
      <c r="Q3" s="83"/>
    </row>
    <row r="4" spans="1:31" s="70" customFormat="1" ht="17" customHeight="1">
      <c r="A4" s="65"/>
      <c r="B4" s="578"/>
      <c r="C4" s="578"/>
      <c r="D4" s="67"/>
      <c r="E4" s="67"/>
      <c r="F4" s="67"/>
      <c r="G4" s="67"/>
      <c r="H4" s="67"/>
      <c r="I4" s="67"/>
      <c r="J4" s="67"/>
      <c r="K4" s="67"/>
      <c r="L4" s="67"/>
      <c r="Q4" s="93"/>
    </row>
    <row r="5" spans="1:31" s="70" customFormat="1" ht="17" customHeight="1">
      <c r="A5" s="126" t="s">
        <v>7</v>
      </c>
      <c r="B5" s="579">
        <f>'Style Summary'!B3</f>
        <v>45896</v>
      </c>
      <c r="C5" s="579"/>
      <c r="D5" s="67"/>
      <c r="E5" s="22" t="s">
        <v>60</v>
      </c>
      <c r="F5" s="67" t="str">
        <f>'Style Summary'!F3</f>
        <v>DENIM</v>
      </c>
      <c r="G5" s="67"/>
      <c r="H5" s="67"/>
      <c r="I5" s="67"/>
      <c r="L5" s="68" t="s">
        <v>12</v>
      </c>
      <c r="M5" s="67" t="str">
        <f>'Style Summary'!K3</f>
        <v>FCTY</v>
      </c>
      <c r="N5" s="67"/>
      <c r="P5" s="119"/>
      <c r="Q5" s="93"/>
    </row>
    <row r="6" spans="1:31" s="70" customFormat="1" ht="17" customHeight="1">
      <c r="A6" s="127" t="s">
        <v>6</v>
      </c>
      <c r="B6" s="558" t="str">
        <f>'Style Summary'!B4:C4</f>
        <v>426-4178-MEN</v>
      </c>
      <c r="C6" s="558"/>
      <c r="D6" s="72"/>
      <c r="E6" s="21" t="s">
        <v>45</v>
      </c>
      <c r="F6" s="72" t="str">
        <f>'Style Summary'!F4</f>
        <v>WALT DAD JEAN</v>
      </c>
      <c r="G6" s="72"/>
      <c r="H6" s="74"/>
      <c r="I6" s="74"/>
      <c r="J6" s="74"/>
      <c r="K6" s="74"/>
      <c r="L6" s="73" t="s">
        <v>46</v>
      </c>
      <c r="M6" s="72" t="str">
        <f>'Style Summary'!K4</f>
        <v xml:space="preserve">MONICA </v>
      </c>
      <c r="N6" s="72"/>
      <c r="O6" s="74"/>
      <c r="P6" s="74"/>
      <c r="Q6" s="94"/>
      <c r="R6" s="69"/>
      <c r="S6" s="69"/>
      <c r="T6" s="69"/>
      <c r="U6" s="69"/>
      <c r="V6" s="69"/>
      <c r="W6" s="69"/>
      <c r="X6" s="69"/>
      <c r="Y6" s="69"/>
      <c r="Z6" s="69"/>
      <c r="AA6" s="69"/>
      <c r="AB6" s="69"/>
      <c r="AC6" s="69"/>
      <c r="AD6" s="69"/>
      <c r="AE6" s="69"/>
    </row>
    <row r="7" spans="1:31" s="70" customFormat="1" ht="17" customHeight="1">
      <c r="A7" s="127" t="s">
        <v>1</v>
      </c>
      <c r="B7" s="125" t="str">
        <f>'Style Summary'!B5</f>
        <v>D1</v>
      </c>
      <c r="C7" s="67"/>
      <c r="D7" s="67"/>
      <c r="E7" s="22" t="s">
        <v>65</v>
      </c>
      <c r="F7" s="557" t="str">
        <f>'Style Summary'!F5</f>
        <v xml:space="preserve">TONY L. </v>
      </c>
      <c r="G7" s="557"/>
      <c r="H7" s="557"/>
      <c r="I7" s="67"/>
      <c r="J7" s="67"/>
      <c r="K7" s="67"/>
      <c r="L7" s="68" t="s">
        <v>3</v>
      </c>
      <c r="M7" s="67" t="str">
        <f>'Style Summary'!K5</f>
        <v>70.00% ORG 30.00% PRCO</v>
      </c>
      <c r="N7" s="67"/>
      <c r="O7" s="67"/>
      <c r="P7" s="67"/>
      <c r="Q7" s="95"/>
      <c r="R7" s="69"/>
      <c r="S7" s="69"/>
      <c r="T7" s="69"/>
      <c r="U7" s="69"/>
      <c r="V7" s="69"/>
      <c r="W7" s="69"/>
      <c r="X7" s="69"/>
      <c r="Y7" s="69"/>
      <c r="Z7" s="69"/>
      <c r="AA7" s="69"/>
      <c r="AB7" s="69"/>
      <c r="AC7" s="69"/>
      <c r="AD7" s="69"/>
      <c r="AE7" s="69"/>
    </row>
    <row r="8" spans="1:31" s="70" customFormat="1" ht="17" customHeight="1">
      <c r="A8" s="128" t="s">
        <v>0</v>
      </c>
      <c r="B8" s="75" t="str">
        <f>'Style Summary'!B6</f>
        <v>MENS PF26</v>
      </c>
      <c r="C8" s="75"/>
      <c r="D8" s="75"/>
      <c r="E8" s="23" t="s">
        <v>2</v>
      </c>
      <c r="F8" s="75" t="str">
        <f>'Style Summary'!F6</f>
        <v>TRIO</v>
      </c>
      <c r="G8" s="75"/>
      <c r="H8" s="75"/>
      <c r="I8" s="75"/>
      <c r="J8" s="75"/>
      <c r="K8" s="75"/>
      <c r="L8" s="76" t="s">
        <v>8</v>
      </c>
      <c r="M8" s="75" t="str">
        <f>'Style Summary'!K6</f>
        <v>28 - 40</v>
      </c>
      <c r="N8" s="75"/>
      <c r="O8" s="75"/>
      <c r="P8" s="75"/>
      <c r="Q8" s="96"/>
      <c r="R8" s="69"/>
      <c r="S8" s="69"/>
      <c r="T8" s="69"/>
      <c r="U8" s="69"/>
      <c r="V8" s="69"/>
      <c r="W8" s="69"/>
      <c r="X8" s="69"/>
      <c r="Y8" s="69"/>
      <c r="Z8" s="69"/>
      <c r="AA8" s="69"/>
      <c r="AB8" s="69"/>
      <c r="AC8" s="69"/>
      <c r="AD8" s="69"/>
      <c r="AE8" s="69"/>
    </row>
    <row r="9" spans="1:31" ht="17" customHeight="1" thickBot="1">
      <c r="A9" s="123"/>
      <c r="B9" s="84"/>
      <c r="C9" s="84"/>
      <c r="D9" s="84"/>
      <c r="E9" s="84"/>
      <c r="F9" s="84"/>
      <c r="G9" s="84"/>
      <c r="H9" s="84"/>
      <c r="I9" s="84"/>
      <c r="J9" s="84"/>
      <c r="K9" s="84"/>
      <c r="L9" s="84"/>
      <c r="M9" s="80"/>
      <c r="N9" s="80"/>
      <c r="O9" s="80"/>
      <c r="P9" s="80"/>
      <c r="Q9" s="118"/>
      <c r="R9" s="61"/>
      <c r="S9" s="61"/>
      <c r="T9" s="61"/>
      <c r="U9" s="61"/>
      <c r="V9" s="61"/>
      <c r="W9" s="61"/>
      <c r="X9" s="61"/>
      <c r="Y9" s="61"/>
      <c r="Z9" s="61"/>
      <c r="AA9" s="61"/>
      <c r="AB9" s="61"/>
      <c r="AC9" s="61"/>
      <c r="AD9" s="61"/>
      <c r="AE9" s="61"/>
    </row>
    <row r="10" spans="1:31" ht="17" customHeight="1" thickBot="1">
      <c r="A10" s="97" t="s">
        <v>4</v>
      </c>
      <c r="B10" s="90"/>
      <c r="C10" s="90"/>
      <c r="D10" s="90"/>
      <c r="E10" s="90"/>
      <c r="H10" s="154"/>
      <c r="I10" s="155"/>
      <c r="J10" s="155"/>
      <c r="K10" s="155"/>
      <c r="L10" s="324"/>
      <c r="M10" s="155"/>
      <c r="N10" s="155"/>
      <c r="O10" s="155"/>
      <c r="P10" s="155"/>
      <c r="Q10" s="140"/>
      <c r="R10" s="120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</row>
    <row r="11" spans="1:31" ht="17" customHeight="1">
      <c r="A11" s="561" t="s">
        <v>9</v>
      </c>
      <c r="B11" s="562"/>
      <c r="C11" s="562"/>
      <c r="D11" s="562"/>
      <c r="E11" s="563"/>
      <c r="F11" s="149" t="s">
        <v>37</v>
      </c>
      <c r="H11" s="175"/>
      <c r="I11" s="151"/>
      <c r="J11" s="151"/>
      <c r="K11" s="151"/>
      <c r="L11" s="325"/>
      <c r="M11" s="151"/>
      <c r="N11" s="151"/>
      <c r="O11" s="152"/>
      <c r="P11" s="152"/>
      <c r="Q11" s="153"/>
      <c r="R11" s="120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</row>
    <row r="12" spans="1:31" ht="17" thickBot="1">
      <c r="A12" s="575" t="s">
        <v>11</v>
      </c>
      <c r="B12" s="576"/>
      <c r="C12" s="576"/>
      <c r="D12" s="576"/>
      <c r="E12" s="577"/>
      <c r="F12" s="150" t="s">
        <v>20</v>
      </c>
      <c r="H12" s="183">
        <v>28</v>
      </c>
      <c r="I12" s="156">
        <v>29</v>
      </c>
      <c r="J12" s="156">
        <v>30</v>
      </c>
      <c r="K12" s="156">
        <v>31</v>
      </c>
      <c r="L12" s="326">
        <v>32</v>
      </c>
      <c r="M12" s="156">
        <v>33</v>
      </c>
      <c r="N12" s="156">
        <v>34</v>
      </c>
      <c r="O12" s="156">
        <v>36</v>
      </c>
      <c r="P12" s="156">
        <v>38</v>
      </c>
      <c r="Q12" s="176">
        <v>40</v>
      </c>
      <c r="R12" s="106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</row>
    <row r="13" spans="1:31" s="71" customFormat="1" ht="25" customHeight="1">
      <c r="A13" s="187" t="s">
        <v>21</v>
      </c>
      <c r="B13" s="188" t="s">
        <v>91</v>
      </c>
      <c r="C13" s="189"/>
      <c r="D13" s="189"/>
      <c r="E13" s="189"/>
      <c r="F13" s="202">
        <v>0.5</v>
      </c>
      <c r="G13" s="70"/>
      <c r="H13" s="327">
        <f t="shared" ref="H13:K14" si="0">I13-1</f>
        <v>30</v>
      </c>
      <c r="I13" s="328">
        <f t="shared" si="0"/>
        <v>31</v>
      </c>
      <c r="J13" s="328">
        <f t="shared" si="0"/>
        <v>32</v>
      </c>
      <c r="K13" s="328">
        <f t="shared" si="0"/>
        <v>33</v>
      </c>
      <c r="L13" s="329">
        <v>34</v>
      </c>
      <c r="M13" s="330">
        <f>L13+1</f>
        <v>35</v>
      </c>
      <c r="N13" s="328">
        <f t="shared" ref="N13" si="1">M13+1</f>
        <v>36</v>
      </c>
      <c r="O13" s="331">
        <f t="shared" ref="O13" si="2">N13+1.5</f>
        <v>37.5</v>
      </c>
      <c r="P13" s="331">
        <f t="shared" ref="P13" si="3">O13+1.5</f>
        <v>39</v>
      </c>
      <c r="Q13" s="332">
        <f t="shared" ref="Q13" si="4">P13+1.5</f>
        <v>40.5</v>
      </c>
      <c r="R13" s="92"/>
      <c r="S13" s="69"/>
      <c r="T13" s="69"/>
      <c r="U13" s="69"/>
      <c r="V13" s="69"/>
      <c r="W13" s="69"/>
      <c r="X13" s="69"/>
      <c r="Y13" s="69"/>
      <c r="Z13" s="69"/>
      <c r="AA13" s="69"/>
      <c r="AB13" s="69"/>
      <c r="AC13" s="69"/>
      <c r="AD13" s="69"/>
      <c r="AE13" s="69"/>
    </row>
    <row r="14" spans="1:31" s="71" customFormat="1" ht="25" customHeight="1">
      <c r="A14" s="98" t="s">
        <v>22</v>
      </c>
      <c r="B14" s="172" t="s">
        <v>92</v>
      </c>
      <c r="C14" s="85"/>
      <c r="D14" s="85"/>
      <c r="E14" s="85"/>
      <c r="F14" s="203">
        <v>0.5</v>
      </c>
      <c r="G14" s="70"/>
      <c r="H14" s="333">
        <f t="shared" si="0"/>
        <v>30.5</v>
      </c>
      <c r="I14" s="334">
        <f t="shared" si="0"/>
        <v>31.5</v>
      </c>
      <c r="J14" s="334">
        <f t="shared" si="0"/>
        <v>32.5</v>
      </c>
      <c r="K14" s="334">
        <f t="shared" si="0"/>
        <v>33.5</v>
      </c>
      <c r="L14" s="335">
        <v>34.5</v>
      </c>
      <c r="M14" s="336">
        <f>L14+1</f>
        <v>35.5</v>
      </c>
      <c r="N14" s="334">
        <f t="shared" ref="N14" si="5">M14+1</f>
        <v>36.5</v>
      </c>
      <c r="O14" s="337">
        <f t="shared" ref="O14" si="6">N14+1.5</f>
        <v>38</v>
      </c>
      <c r="P14" s="337">
        <f t="shared" ref="P14" si="7">O14+1.5</f>
        <v>39.5</v>
      </c>
      <c r="Q14" s="338">
        <f t="shared" ref="Q14" si="8">P14+1.5</f>
        <v>41</v>
      </c>
      <c r="R14" s="92"/>
      <c r="S14" s="69"/>
      <c r="T14" s="69"/>
      <c r="U14" s="69"/>
      <c r="V14" s="69"/>
      <c r="W14" s="69"/>
      <c r="X14" s="69"/>
      <c r="Y14" s="69"/>
      <c r="Z14" s="69"/>
      <c r="AA14" s="69"/>
      <c r="AB14" s="69"/>
      <c r="AC14" s="69"/>
      <c r="AD14" s="69"/>
      <c r="AE14" s="69"/>
    </row>
    <row r="15" spans="1:31" s="71" customFormat="1" ht="25" customHeight="1">
      <c r="A15" s="190"/>
      <c r="B15" s="191"/>
      <c r="C15" s="86"/>
      <c r="D15" s="86"/>
      <c r="E15" s="86"/>
      <c r="F15" s="204"/>
      <c r="G15" s="70"/>
      <c r="H15" s="333"/>
      <c r="I15" s="334"/>
      <c r="J15" s="334"/>
      <c r="K15" s="334"/>
      <c r="L15" s="335"/>
      <c r="M15" s="336"/>
      <c r="N15" s="334"/>
      <c r="O15" s="337"/>
      <c r="P15" s="337"/>
      <c r="Q15" s="338"/>
      <c r="R15" s="92"/>
      <c r="S15" s="69"/>
      <c r="T15" s="69"/>
      <c r="U15" s="69"/>
      <c r="V15" s="69"/>
      <c r="W15" s="69"/>
      <c r="X15" s="69"/>
      <c r="Y15" s="69"/>
      <c r="Z15" s="69"/>
      <c r="AA15" s="69"/>
      <c r="AB15" s="69"/>
      <c r="AC15" s="69"/>
      <c r="AD15" s="69"/>
      <c r="AE15" s="69"/>
    </row>
    <row r="16" spans="1:31" s="71" customFormat="1" ht="25" customHeight="1">
      <c r="A16" s="190" t="s">
        <v>23</v>
      </c>
      <c r="B16" s="191" t="s">
        <v>105</v>
      </c>
      <c r="C16" s="86"/>
      <c r="D16" s="86"/>
      <c r="E16" s="86"/>
      <c r="F16" s="203">
        <v>0.5</v>
      </c>
      <c r="G16" s="70"/>
      <c r="H16" s="333">
        <f t="shared" ref="H16:K16" si="9">I16-1</f>
        <v>35</v>
      </c>
      <c r="I16" s="334">
        <f t="shared" si="9"/>
        <v>36</v>
      </c>
      <c r="J16" s="334">
        <f t="shared" si="9"/>
        <v>37</v>
      </c>
      <c r="K16" s="334">
        <f t="shared" si="9"/>
        <v>38</v>
      </c>
      <c r="L16" s="335">
        <v>39</v>
      </c>
      <c r="M16" s="336">
        <f t="shared" ref="M16:M17" si="10">L16+1</f>
        <v>40</v>
      </c>
      <c r="N16" s="334">
        <f t="shared" ref="N16:N17" si="11">M16+1</f>
        <v>41</v>
      </c>
      <c r="O16" s="337">
        <f t="shared" ref="O16:O17" si="12">N16+1.5</f>
        <v>42.5</v>
      </c>
      <c r="P16" s="337">
        <f t="shared" ref="P16:P17" si="13">O16+1.5</f>
        <v>44</v>
      </c>
      <c r="Q16" s="338">
        <f t="shared" ref="Q16:Q17" si="14">P16+1.5</f>
        <v>45.5</v>
      </c>
      <c r="R16" s="92"/>
      <c r="S16" s="69"/>
      <c r="T16" s="69"/>
      <c r="U16" s="69"/>
      <c r="V16" s="69"/>
      <c r="W16" s="69"/>
      <c r="X16" s="69"/>
      <c r="Y16" s="69"/>
      <c r="Z16" s="69"/>
      <c r="AA16" s="69"/>
      <c r="AB16" s="69"/>
      <c r="AC16" s="69"/>
      <c r="AD16" s="69"/>
      <c r="AE16" s="69"/>
    </row>
    <row r="17" spans="1:31" s="71" customFormat="1" ht="25" customHeight="1">
      <c r="A17" s="190" t="s">
        <v>24</v>
      </c>
      <c r="B17" s="191" t="s">
        <v>108</v>
      </c>
      <c r="C17" s="86"/>
      <c r="D17" s="86"/>
      <c r="E17" s="86"/>
      <c r="F17" s="203">
        <v>0.5</v>
      </c>
      <c r="G17" s="70"/>
      <c r="H17" s="333">
        <f t="shared" ref="H17:K17" si="15">I17-1</f>
        <v>37.5</v>
      </c>
      <c r="I17" s="334">
        <f t="shared" si="15"/>
        <v>38.5</v>
      </c>
      <c r="J17" s="334">
        <f t="shared" si="15"/>
        <v>39.5</v>
      </c>
      <c r="K17" s="334">
        <f t="shared" si="15"/>
        <v>40.5</v>
      </c>
      <c r="L17" s="335">
        <v>41.5</v>
      </c>
      <c r="M17" s="336">
        <f t="shared" si="10"/>
        <v>42.5</v>
      </c>
      <c r="N17" s="334">
        <f t="shared" si="11"/>
        <v>43.5</v>
      </c>
      <c r="O17" s="337">
        <f t="shared" si="12"/>
        <v>45</v>
      </c>
      <c r="P17" s="337">
        <f t="shared" si="13"/>
        <v>46.5</v>
      </c>
      <c r="Q17" s="338">
        <f t="shared" si="14"/>
        <v>48</v>
      </c>
      <c r="R17" s="92"/>
      <c r="S17" s="69"/>
      <c r="T17" s="69"/>
      <c r="U17" s="69"/>
      <c r="V17" s="69"/>
      <c r="W17" s="69"/>
      <c r="X17" s="69"/>
      <c r="Y17" s="69"/>
      <c r="Z17" s="69"/>
      <c r="AA17" s="69"/>
      <c r="AB17" s="69"/>
      <c r="AC17" s="69"/>
      <c r="AD17" s="69"/>
      <c r="AE17" s="69"/>
    </row>
    <row r="18" spans="1:31" s="71" customFormat="1" ht="25" customHeight="1">
      <c r="A18" s="190"/>
      <c r="B18" s="191"/>
      <c r="C18" s="86"/>
      <c r="D18" s="86"/>
      <c r="E18" s="86"/>
      <c r="F18" s="204"/>
      <c r="G18" s="70"/>
      <c r="H18" s="339"/>
      <c r="I18" s="340"/>
      <c r="J18" s="340"/>
      <c r="K18" s="334"/>
      <c r="L18" s="341"/>
      <c r="M18" s="340"/>
      <c r="N18" s="340"/>
      <c r="O18" s="340"/>
      <c r="P18" s="340"/>
      <c r="Q18" s="342"/>
      <c r="R18" s="92"/>
      <c r="S18" s="69"/>
      <c r="T18" s="69"/>
      <c r="U18" s="69"/>
      <c r="V18" s="69"/>
      <c r="W18" s="69"/>
      <c r="X18" s="69"/>
      <c r="Y18" s="69"/>
      <c r="Z18" s="69"/>
      <c r="AA18" s="69"/>
      <c r="AB18" s="69"/>
      <c r="AC18" s="69"/>
      <c r="AD18" s="69"/>
      <c r="AE18" s="69"/>
    </row>
    <row r="19" spans="1:31" s="71" customFormat="1" ht="25" customHeight="1">
      <c r="A19" s="190" t="s">
        <v>25</v>
      </c>
      <c r="B19" s="191" t="s">
        <v>278</v>
      </c>
      <c r="C19" s="86"/>
      <c r="D19" s="86"/>
      <c r="E19" s="86"/>
      <c r="F19" s="205">
        <v>0.25</v>
      </c>
      <c r="G19" s="70"/>
      <c r="H19" s="343">
        <f t="shared" ref="H19:K20" si="16">I19-1/2</f>
        <v>23.5</v>
      </c>
      <c r="I19" s="344">
        <f t="shared" si="16"/>
        <v>24</v>
      </c>
      <c r="J19" s="344">
        <f t="shared" si="16"/>
        <v>24.5</v>
      </c>
      <c r="K19" s="334">
        <f t="shared" si="16"/>
        <v>25</v>
      </c>
      <c r="L19" s="345">
        <v>25.5</v>
      </c>
      <c r="M19" s="344">
        <f t="shared" ref="M19:N22" si="17">L19+1/2</f>
        <v>26</v>
      </c>
      <c r="N19" s="344">
        <f t="shared" si="17"/>
        <v>26.5</v>
      </c>
      <c r="O19" s="346">
        <f t="shared" ref="O19:Q20" si="18">N19+3/4</f>
        <v>27.25</v>
      </c>
      <c r="P19" s="346">
        <f t="shared" si="18"/>
        <v>28</v>
      </c>
      <c r="Q19" s="347">
        <f t="shared" si="18"/>
        <v>28.75</v>
      </c>
      <c r="R19" s="92"/>
      <c r="S19" s="69"/>
      <c r="T19" s="69"/>
      <c r="U19" s="69"/>
      <c r="V19" s="69"/>
      <c r="W19" s="69"/>
      <c r="X19" s="69"/>
      <c r="Y19" s="69"/>
      <c r="Z19" s="69"/>
      <c r="AA19" s="69"/>
      <c r="AB19" s="69"/>
      <c r="AC19" s="69"/>
      <c r="AD19" s="69"/>
      <c r="AE19" s="69"/>
    </row>
    <row r="20" spans="1:31" s="71" customFormat="1" ht="25" customHeight="1">
      <c r="A20" s="190" t="s">
        <v>26</v>
      </c>
      <c r="B20" s="191" t="s">
        <v>279</v>
      </c>
      <c r="C20" s="86"/>
      <c r="D20" s="86"/>
      <c r="E20" s="86"/>
      <c r="F20" s="205">
        <v>0.25</v>
      </c>
      <c r="G20" s="70"/>
      <c r="H20" s="343">
        <f t="shared" si="16"/>
        <v>18.5</v>
      </c>
      <c r="I20" s="344">
        <f t="shared" si="16"/>
        <v>19</v>
      </c>
      <c r="J20" s="344">
        <f t="shared" si="16"/>
        <v>19.5</v>
      </c>
      <c r="K20" s="334">
        <f t="shared" si="16"/>
        <v>20</v>
      </c>
      <c r="L20" s="345">
        <v>20.5</v>
      </c>
      <c r="M20" s="344">
        <f t="shared" si="17"/>
        <v>21</v>
      </c>
      <c r="N20" s="344">
        <f t="shared" si="17"/>
        <v>21.5</v>
      </c>
      <c r="O20" s="346">
        <f t="shared" si="18"/>
        <v>22.25</v>
      </c>
      <c r="P20" s="346">
        <f t="shared" si="18"/>
        <v>23</v>
      </c>
      <c r="Q20" s="347">
        <f t="shared" si="18"/>
        <v>23.75</v>
      </c>
      <c r="R20" s="92"/>
      <c r="S20" s="69"/>
      <c r="T20" s="69"/>
      <c r="U20" s="69"/>
      <c r="V20" s="69"/>
      <c r="W20" s="69"/>
      <c r="X20" s="69"/>
      <c r="Y20" s="69"/>
      <c r="Z20" s="69"/>
      <c r="AA20" s="69"/>
      <c r="AB20" s="69"/>
      <c r="AC20" s="69"/>
      <c r="AD20" s="69"/>
      <c r="AE20" s="69"/>
    </row>
    <row r="21" spans="1:31" s="71" customFormat="1" ht="25" customHeight="1">
      <c r="A21" s="190" t="s">
        <v>27</v>
      </c>
      <c r="B21" s="191" t="s">
        <v>280</v>
      </c>
      <c r="C21" s="86"/>
      <c r="D21" s="86"/>
      <c r="E21" s="86"/>
      <c r="F21" s="205">
        <v>0.25</v>
      </c>
      <c r="G21" s="70"/>
      <c r="H21" s="343">
        <f t="shared" ref="H21:K22" si="19">I21-1/2</f>
        <v>16.75</v>
      </c>
      <c r="I21" s="344">
        <f t="shared" si="19"/>
        <v>17.25</v>
      </c>
      <c r="J21" s="344">
        <f t="shared" si="19"/>
        <v>17.75</v>
      </c>
      <c r="K21" s="334">
        <f t="shared" si="19"/>
        <v>18.25</v>
      </c>
      <c r="L21" s="345">
        <v>18.75</v>
      </c>
      <c r="M21" s="344">
        <f t="shared" si="17"/>
        <v>19.25</v>
      </c>
      <c r="N21" s="344">
        <f t="shared" si="17"/>
        <v>19.75</v>
      </c>
      <c r="O21" s="346">
        <f t="shared" ref="O21:Q22" si="20">N21+3/4</f>
        <v>20.5</v>
      </c>
      <c r="P21" s="346">
        <f t="shared" si="20"/>
        <v>21.25</v>
      </c>
      <c r="Q21" s="347">
        <f t="shared" si="20"/>
        <v>22</v>
      </c>
      <c r="R21" s="92"/>
      <c r="S21" s="69"/>
      <c r="T21" s="69"/>
      <c r="U21" s="69"/>
      <c r="V21" s="69"/>
      <c r="W21" s="69"/>
      <c r="X21" s="69"/>
      <c r="Y21" s="69"/>
      <c r="Z21" s="69"/>
      <c r="AA21" s="69"/>
      <c r="AB21" s="69"/>
      <c r="AC21" s="69"/>
      <c r="AD21" s="69"/>
      <c r="AE21" s="69"/>
    </row>
    <row r="22" spans="1:31" s="71" customFormat="1" ht="25" customHeight="1">
      <c r="A22" s="190" t="s">
        <v>28</v>
      </c>
      <c r="B22" s="191" t="s">
        <v>281</v>
      </c>
      <c r="C22" s="86"/>
      <c r="D22" s="86"/>
      <c r="E22" s="86"/>
      <c r="F22" s="205">
        <v>0.25</v>
      </c>
      <c r="G22" s="70"/>
      <c r="H22" s="343">
        <f t="shared" si="19"/>
        <v>14.5</v>
      </c>
      <c r="I22" s="344">
        <f t="shared" si="19"/>
        <v>15</v>
      </c>
      <c r="J22" s="344">
        <f t="shared" si="19"/>
        <v>15.5</v>
      </c>
      <c r="K22" s="334">
        <f t="shared" si="19"/>
        <v>16</v>
      </c>
      <c r="L22" s="345">
        <v>16.5</v>
      </c>
      <c r="M22" s="344">
        <f t="shared" si="17"/>
        <v>17</v>
      </c>
      <c r="N22" s="344">
        <f t="shared" si="17"/>
        <v>17.5</v>
      </c>
      <c r="O22" s="346">
        <f t="shared" si="20"/>
        <v>18.25</v>
      </c>
      <c r="P22" s="346">
        <f t="shared" si="20"/>
        <v>19</v>
      </c>
      <c r="Q22" s="347">
        <f t="shared" si="20"/>
        <v>19.75</v>
      </c>
      <c r="R22" s="92"/>
      <c r="S22" s="69"/>
      <c r="T22" s="69"/>
      <c r="U22" s="69"/>
      <c r="V22" s="69"/>
      <c r="W22" s="69"/>
      <c r="X22" s="69"/>
      <c r="Y22" s="69"/>
      <c r="Z22" s="69"/>
      <c r="AA22" s="69"/>
      <c r="AB22" s="69"/>
      <c r="AC22" s="69"/>
      <c r="AD22" s="69"/>
      <c r="AE22" s="69"/>
    </row>
    <row r="23" spans="1:31" s="71" customFormat="1" ht="25" customHeight="1">
      <c r="A23" s="190"/>
      <c r="B23" s="191"/>
      <c r="C23" s="86"/>
      <c r="D23" s="86"/>
      <c r="E23" s="86"/>
      <c r="F23" s="204"/>
      <c r="G23" s="70"/>
      <c r="H23" s="339"/>
      <c r="I23" s="340"/>
      <c r="J23" s="340"/>
      <c r="K23" s="334"/>
      <c r="L23" s="348"/>
      <c r="M23" s="340"/>
      <c r="N23" s="340"/>
      <c r="O23" s="340"/>
      <c r="P23" s="340"/>
      <c r="Q23" s="342"/>
      <c r="R23" s="92"/>
      <c r="S23" s="69"/>
      <c r="T23" s="69"/>
      <c r="U23" s="69"/>
      <c r="V23" s="69"/>
      <c r="W23" s="69"/>
      <c r="X23" s="69"/>
      <c r="Y23" s="69"/>
      <c r="Z23" s="69"/>
      <c r="AA23" s="69"/>
      <c r="AB23" s="69"/>
      <c r="AC23" s="69"/>
      <c r="AD23" s="69"/>
      <c r="AE23" s="69"/>
    </row>
    <row r="24" spans="1:31" s="71" customFormat="1" ht="25" customHeight="1">
      <c r="A24" s="190" t="s">
        <v>29</v>
      </c>
      <c r="B24" s="191" t="s">
        <v>106</v>
      </c>
      <c r="C24" s="86"/>
      <c r="D24" s="86"/>
      <c r="E24" s="86"/>
      <c r="F24" s="204">
        <v>0.125</v>
      </c>
      <c r="G24" s="70"/>
      <c r="H24" s="349">
        <f t="shared" ref="H24:I25" si="21">I24-1/4</f>
        <v>9.75</v>
      </c>
      <c r="I24" s="350">
        <f t="shared" si="21"/>
        <v>10</v>
      </c>
      <c r="J24" s="344">
        <f>K24-1/4</f>
        <v>10.25</v>
      </c>
      <c r="K24" s="334">
        <f>L24-1/4</f>
        <v>10.5</v>
      </c>
      <c r="L24" s="345">
        <v>10.75</v>
      </c>
      <c r="M24" s="350">
        <f t="shared" ref="M24:Q25" si="22">L24+1/4</f>
        <v>11</v>
      </c>
      <c r="N24" s="344">
        <f t="shared" si="22"/>
        <v>11.25</v>
      </c>
      <c r="O24" s="344">
        <f t="shared" si="22"/>
        <v>11.5</v>
      </c>
      <c r="P24" s="344">
        <f t="shared" si="22"/>
        <v>11.75</v>
      </c>
      <c r="Q24" s="351">
        <f t="shared" si="22"/>
        <v>12</v>
      </c>
      <c r="R24" s="92"/>
      <c r="S24" s="69"/>
      <c r="T24" s="69"/>
      <c r="U24" s="69"/>
      <c r="V24" s="69"/>
      <c r="W24" s="69"/>
      <c r="X24" s="69"/>
      <c r="Y24" s="69"/>
      <c r="Z24" s="69"/>
      <c r="AA24" s="69"/>
      <c r="AB24" s="69"/>
      <c r="AC24" s="69"/>
      <c r="AD24" s="69"/>
      <c r="AE24" s="69"/>
    </row>
    <row r="25" spans="1:31" s="71" customFormat="1" ht="25" customHeight="1">
      <c r="A25" s="190" t="s">
        <v>30</v>
      </c>
      <c r="B25" s="191" t="s">
        <v>107</v>
      </c>
      <c r="C25" s="86"/>
      <c r="D25" s="86"/>
      <c r="E25" s="86"/>
      <c r="F25" s="204">
        <v>0.125</v>
      </c>
      <c r="G25" s="70"/>
      <c r="H25" s="349">
        <f t="shared" si="21"/>
        <v>13.75</v>
      </c>
      <c r="I25" s="350">
        <f t="shared" si="21"/>
        <v>14</v>
      </c>
      <c r="J25" s="344">
        <f>K25-1/4</f>
        <v>14.25</v>
      </c>
      <c r="K25" s="334">
        <f>L25-1/4</f>
        <v>14.5</v>
      </c>
      <c r="L25" s="345">
        <v>14.75</v>
      </c>
      <c r="M25" s="350">
        <f t="shared" si="22"/>
        <v>15</v>
      </c>
      <c r="N25" s="344">
        <f t="shared" si="22"/>
        <v>15.25</v>
      </c>
      <c r="O25" s="344">
        <f t="shared" si="22"/>
        <v>15.5</v>
      </c>
      <c r="P25" s="344">
        <f t="shared" si="22"/>
        <v>15.75</v>
      </c>
      <c r="Q25" s="351">
        <f t="shared" si="22"/>
        <v>16</v>
      </c>
      <c r="R25" s="92"/>
      <c r="S25" s="69"/>
      <c r="T25" s="69"/>
      <c r="U25" s="69"/>
      <c r="V25" s="69"/>
      <c r="W25" s="69"/>
      <c r="X25" s="69"/>
      <c r="Y25" s="69"/>
      <c r="Z25" s="69"/>
      <c r="AA25" s="69"/>
      <c r="AB25" s="69"/>
      <c r="AC25" s="69"/>
      <c r="AD25" s="69"/>
      <c r="AE25" s="69"/>
    </row>
    <row r="26" spans="1:31" s="71" customFormat="1" ht="25" customHeight="1">
      <c r="A26" s="190"/>
      <c r="B26" s="191"/>
      <c r="C26" s="86"/>
      <c r="D26" s="86"/>
      <c r="E26" s="86"/>
      <c r="F26" s="204"/>
      <c r="G26" s="70"/>
      <c r="H26" s="339"/>
      <c r="I26" s="340"/>
      <c r="J26" s="340"/>
      <c r="K26" s="334"/>
      <c r="L26" s="348"/>
      <c r="M26" s="340"/>
      <c r="N26" s="340"/>
      <c r="O26" s="340"/>
      <c r="P26" s="340"/>
      <c r="Q26" s="342"/>
      <c r="R26" s="92"/>
      <c r="S26" s="69"/>
      <c r="T26" s="69"/>
      <c r="U26" s="69"/>
      <c r="V26" s="69"/>
      <c r="W26" s="69"/>
      <c r="X26" s="69"/>
      <c r="Y26" s="69"/>
      <c r="Z26" s="69"/>
      <c r="AA26" s="69"/>
      <c r="AB26" s="69"/>
      <c r="AC26" s="69"/>
      <c r="AD26" s="69"/>
      <c r="AE26" s="69"/>
    </row>
    <row r="27" spans="1:31" s="71" customFormat="1" ht="25" customHeight="1">
      <c r="A27" s="190" t="s">
        <v>31</v>
      </c>
      <c r="B27" s="191" t="s">
        <v>88</v>
      </c>
      <c r="C27" s="86"/>
      <c r="D27" s="86"/>
      <c r="E27" s="86"/>
      <c r="F27" s="201">
        <v>0.25</v>
      </c>
      <c r="G27" s="70"/>
      <c r="H27" s="353">
        <f>I27+0</f>
        <v>33</v>
      </c>
      <c r="I27" s="354">
        <f>J27+0</f>
        <v>33</v>
      </c>
      <c r="J27" s="355">
        <f>K27+0</f>
        <v>33</v>
      </c>
      <c r="K27" s="334">
        <f>L27-0</f>
        <v>33</v>
      </c>
      <c r="L27" s="352">
        <v>33</v>
      </c>
      <c r="M27" s="354">
        <f>L27+0</f>
        <v>33</v>
      </c>
      <c r="N27" s="355">
        <f>M27+0</f>
        <v>33</v>
      </c>
      <c r="O27" s="355">
        <f>N27+0</f>
        <v>33</v>
      </c>
      <c r="P27" s="354">
        <f>O27+0</f>
        <v>33</v>
      </c>
      <c r="Q27" s="357">
        <f>P27+0</f>
        <v>33</v>
      </c>
      <c r="R27" s="385"/>
      <c r="S27" s="69"/>
      <c r="T27" s="69"/>
      <c r="U27" s="69"/>
      <c r="V27" s="69"/>
      <c r="W27" s="69"/>
      <c r="X27" s="69"/>
      <c r="Y27" s="69"/>
      <c r="Z27" s="69"/>
      <c r="AA27" s="69"/>
      <c r="AB27" s="69"/>
      <c r="AC27" s="69"/>
      <c r="AD27" s="69"/>
      <c r="AE27" s="69"/>
    </row>
    <row r="28" spans="1:31" s="71" customFormat="1" ht="25" customHeight="1">
      <c r="A28" s="190"/>
      <c r="B28" s="191"/>
      <c r="C28" s="86"/>
      <c r="D28" s="86"/>
      <c r="E28" s="86"/>
      <c r="F28" s="201"/>
      <c r="G28" s="70"/>
      <c r="H28" s="339"/>
      <c r="I28" s="340"/>
      <c r="J28" s="340"/>
      <c r="K28" s="334"/>
      <c r="L28" s="348"/>
      <c r="M28" s="340"/>
      <c r="N28" s="340"/>
      <c r="O28" s="340"/>
      <c r="P28" s="340"/>
      <c r="Q28" s="342"/>
      <c r="R28" s="92"/>
      <c r="S28" s="69"/>
      <c r="T28" s="69"/>
      <c r="U28" s="69"/>
      <c r="V28" s="69"/>
      <c r="W28" s="69"/>
      <c r="X28" s="69"/>
      <c r="Y28" s="69"/>
      <c r="Z28" s="69"/>
      <c r="AA28" s="69"/>
      <c r="AB28" s="69"/>
      <c r="AC28" s="69"/>
      <c r="AD28" s="69"/>
      <c r="AE28" s="69"/>
    </row>
    <row r="29" spans="1:31" s="71" customFormat="1" ht="25" customHeight="1">
      <c r="A29" s="190" t="s">
        <v>19</v>
      </c>
      <c r="B29" s="191" t="s">
        <v>89</v>
      </c>
      <c r="C29" s="86"/>
      <c r="D29" s="86"/>
      <c r="E29" s="86"/>
      <c r="F29" s="201">
        <v>0</v>
      </c>
      <c r="G29" s="70"/>
      <c r="H29" s="353">
        <f>I29+0</f>
        <v>1.625</v>
      </c>
      <c r="I29" s="354">
        <f>J29+0</f>
        <v>1.625</v>
      </c>
      <c r="J29" s="355">
        <f>K29+0</f>
        <v>1.625</v>
      </c>
      <c r="K29" s="334">
        <f>L29-0</f>
        <v>1.625</v>
      </c>
      <c r="L29" s="356">
        <v>1.625</v>
      </c>
      <c r="M29" s="355">
        <f>L29+0</f>
        <v>1.625</v>
      </c>
      <c r="N29" s="355">
        <f>M29+0</f>
        <v>1.625</v>
      </c>
      <c r="O29" s="355">
        <f>N29+0</f>
        <v>1.625</v>
      </c>
      <c r="P29" s="354">
        <f>O29+0</f>
        <v>1.625</v>
      </c>
      <c r="Q29" s="357">
        <f>P29+0</f>
        <v>1.625</v>
      </c>
      <c r="R29" s="92"/>
      <c r="S29" s="69"/>
      <c r="T29" s="69"/>
      <c r="U29" s="69"/>
      <c r="V29" s="69"/>
      <c r="W29" s="69"/>
      <c r="X29" s="69"/>
      <c r="Y29" s="69"/>
      <c r="Z29" s="69"/>
      <c r="AA29" s="69"/>
      <c r="AB29" s="69"/>
      <c r="AC29" s="69"/>
      <c r="AD29" s="69"/>
      <c r="AE29" s="69"/>
    </row>
    <row r="30" spans="1:31" s="71" customFormat="1" ht="25" customHeight="1">
      <c r="A30" s="190"/>
      <c r="B30" s="191"/>
      <c r="C30" s="86"/>
      <c r="D30" s="86"/>
      <c r="E30" s="86"/>
      <c r="F30" s="201"/>
      <c r="G30" s="70"/>
      <c r="H30" s="339"/>
      <c r="I30" s="340"/>
      <c r="J30" s="340"/>
      <c r="K30" s="334"/>
      <c r="L30" s="341"/>
      <c r="M30" s="340"/>
      <c r="N30" s="340"/>
      <c r="O30" s="340"/>
      <c r="P30" s="340"/>
      <c r="Q30" s="342"/>
      <c r="R30" s="92"/>
      <c r="S30" s="69"/>
      <c r="T30" s="69"/>
      <c r="U30" s="69"/>
      <c r="V30" s="69"/>
      <c r="W30" s="69"/>
      <c r="X30" s="69"/>
      <c r="Y30" s="69"/>
      <c r="Z30" s="69"/>
      <c r="AA30" s="69"/>
      <c r="AB30" s="69"/>
      <c r="AC30" s="69"/>
      <c r="AD30" s="69"/>
      <c r="AE30" s="69"/>
    </row>
    <row r="31" spans="1:31" s="71" customFormat="1" ht="25" customHeight="1">
      <c r="A31" s="190" t="s">
        <v>18</v>
      </c>
      <c r="B31" s="191" t="s">
        <v>90</v>
      </c>
      <c r="C31" s="88"/>
      <c r="D31" s="88"/>
      <c r="E31" s="88"/>
      <c r="F31" s="201">
        <v>0</v>
      </c>
      <c r="G31" s="70"/>
      <c r="H31" s="353">
        <f>I31+0</f>
        <v>0.375</v>
      </c>
      <c r="I31" s="354">
        <f>J31+0</f>
        <v>0.375</v>
      </c>
      <c r="J31" s="355">
        <f>K31+0</f>
        <v>0.375</v>
      </c>
      <c r="K31" s="334">
        <f>L31-0</f>
        <v>0.375</v>
      </c>
      <c r="L31" s="356">
        <v>0.375</v>
      </c>
      <c r="M31" s="355">
        <f>L31+0</f>
        <v>0.375</v>
      </c>
      <c r="N31" s="355">
        <f>M31+0</f>
        <v>0.375</v>
      </c>
      <c r="O31" s="355">
        <f>N31+0</f>
        <v>0.375</v>
      </c>
      <c r="P31" s="354">
        <f>O31+0</f>
        <v>0.375</v>
      </c>
      <c r="Q31" s="357">
        <f>P31+0</f>
        <v>0.375</v>
      </c>
      <c r="R31" s="92"/>
      <c r="S31" s="69"/>
      <c r="T31" s="69"/>
      <c r="U31" s="69"/>
      <c r="V31" s="69"/>
      <c r="W31" s="69"/>
      <c r="X31" s="69"/>
      <c r="Y31" s="69"/>
      <c r="Z31" s="69"/>
      <c r="AA31" s="69"/>
      <c r="AB31" s="69"/>
      <c r="AC31" s="69"/>
      <c r="AD31" s="69"/>
      <c r="AE31" s="69"/>
    </row>
    <row r="32" spans="1:31" s="71" customFormat="1" ht="25" customHeight="1">
      <c r="A32" s="190"/>
      <c r="B32" s="191"/>
      <c r="C32" s="88"/>
      <c r="D32" s="88"/>
      <c r="E32" s="88"/>
      <c r="F32" s="201"/>
      <c r="G32" s="70"/>
      <c r="H32" s="339"/>
      <c r="I32" s="340"/>
      <c r="J32" s="340"/>
      <c r="K32" s="334"/>
      <c r="L32" s="341"/>
      <c r="M32" s="340"/>
      <c r="N32" s="340"/>
      <c r="O32" s="340"/>
      <c r="P32" s="340"/>
      <c r="Q32" s="342"/>
      <c r="R32" s="92"/>
      <c r="S32" s="69"/>
      <c r="T32" s="69"/>
      <c r="U32" s="69"/>
      <c r="V32" s="69"/>
      <c r="W32" s="69"/>
      <c r="X32" s="69"/>
      <c r="Y32" s="69"/>
      <c r="Z32" s="69"/>
      <c r="AA32" s="69"/>
      <c r="AB32" s="69"/>
      <c r="AC32" s="69"/>
      <c r="AD32" s="69"/>
      <c r="AE32" s="69"/>
    </row>
    <row r="33" spans="1:31" s="71" customFormat="1" ht="25" customHeight="1">
      <c r="A33" s="192" t="s">
        <v>32</v>
      </c>
      <c r="B33" s="193" t="s">
        <v>282</v>
      </c>
      <c r="C33" s="169"/>
      <c r="D33" s="169"/>
      <c r="E33" s="169"/>
      <c r="F33" s="195">
        <v>0.25</v>
      </c>
      <c r="G33" s="173"/>
      <c r="H33" s="358">
        <f>I33-0</f>
        <v>7</v>
      </c>
      <c r="I33" s="359">
        <f>L33-0.25</f>
        <v>7</v>
      </c>
      <c r="J33" s="360">
        <f>K33+0</f>
        <v>7.25</v>
      </c>
      <c r="K33" s="334">
        <f>L33-0</f>
        <v>7.25</v>
      </c>
      <c r="L33" s="361">
        <v>7.25</v>
      </c>
      <c r="M33" s="359">
        <f>L33+0.25</f>
        <v>7.5</v>
      </c>
      <c r="N33" s="360">
        <f>M33+0</f>
        <v>7.5</v>
      </c>
      <c r="O33" s="360">
        <f>N33+0.25</f>
        <v>7.75</v>
      </c>
      <c r="P33" s="359">
        <f>O33+0</f>
        <v>7.75</v>
      </c>
      <c r="Q33" s="362">
        <f>P33+0</f>
        <v>7.75</v>
      </c>
      <c r="R33" s="92"/>
      <c r="S33" s="69"/>
      <c r="T33" s="69"/>
      <c r="U33" s="69"/>
      <c r="V33" s="69"/>
      <c r="W33" s="69"/>
      <c r="X33" s="69"/>
      <c r="Y33" s="69"/>
      <c r="Z33" s="69"/>
      <c r="AA33" s="69"/>
      <c r="AB33" s="69"/>
      <c r="AC33" s="69"/>
      <c r="AD33" s="69"/>
      <c r="AE33" s="69"/>
    </row>
    <row r="34" spans="1:31" s="71" customFormat="1" ht="25" customHeight="1">
      <c r="A34" s="192" t="s">
        <v>33</v>
      </c>
      <c r="B34" s="193" t="s">
        <v>136</v>
      </c>
      <c r="C34" s="170"/>
      <c r="D34" s="170"/>
      <c r="E34" s="171"/>
      <c r="F34" s="195">
        <v>0</v>
      </c>
      <c r="G34" s="174"/>
      <c r="H34" s="363">
        <f>I34-0</f>
        <v>1.5</v>
      </c>
      <c r="I34" s="364">
        <f>J34-0</f>
        <v>1.5</v>
      </c>
      <c r="J34" s="334">
        <f>K34-0</f>
        <v>1.5</v>
      </c>
      <c r="K34" s="334">
        <f>L34-0</f>
        <v>1.5</v>
      </c>
      <c r="L34" s="356">
        <v>1.5</v>
      </c>
      <c r="M34" s="365">
        <f t="shared" ref="M34:Q34" si="23">L34+0</f>
        <v>1.5</v>
      </c>
      <c r="N34" s="365">
        <f t="shared" si="23"/>
        <v>1.5</v>
      </c>
      <c r="O34" s="365">
        <f t="shared" si="23"/>
        <v>1.5</v>
      </c>
      <c r="P34" s="365">
        <f t="shared" si="23"/>
        <v>1.5</v>
      </c>
      <c r="Q34" s="366">
        <f t="shared" si="23"/>
        <v>1.5</v>
      </c>
      <c r="R34" s="92"/>
      <c r="S34" s="69"/>
      <c r="T34" s="69"/>
      <c r="U34" s="69"/>
      <c r="V34" s="69"/>
      <c r="W34" s="69"/>
      <c r="X34" s="69"/>
      <c r="Y34" s="69"/>
      <c r="Z34" s="69"/>
      <c r="AA34" s="69"/>
      <c r="AB34" s="69"/>
      <c r="AC34" s="69"/>
      <c r="AD34" s="69"/>
      <c r="AE34" s="69"/>
    </row>
    <row r="35" spans="1:31" s="71" customFormat="1" ht="25" customHeight="1">
      <c r="A35" s="192"/>
      <c r="B35" s="193"/>
      <c r="C35" s="170"/>
      <c r="D35" s="170"/>
      <c r="E35" s="171"/>
      <c r="F35" s="194"/>
      <c r="G35" s="174"/>
      <c r="H35" s="367"/>
      <c r="I35" s="368"/>
      <c r="J35" s="368"/>
      <c r="K35" s="334"/>
      <c r="L35" s="341"/>
      <c r="M35" s="368"/>
      <c r="N35" s="368"/>
      <c r="O35" s="368"/>
      <c r="P35" s="369"/>
      <c r="Q35" s="370"/>
      <c r="R35" s="92"/>
      <c r="S35" s="69"/>
      <c r="T35" s="69"/>
      <c r="U35" s="69"/>
      <c r="V35" s="69"/>
      <c r="W35" s="69"/>
      <c r="X35" s="69"/>
      <c r="Y35" s="69"/>
      <c r="Z35" s="69"/>
      <c r="AA35" s="69"/>
      <c r="AB35" s="69"/>
      <c r="AC35" s="69"/>
      <c r="AD35" s="69"/>
      <c r="AE35" s="69"/>
    </row>
    <row r="36" spans="1:31" s="71" customFormat="1" ht="25" customHeight="1">
      <c r="A36" s="192" t="s">
        <v>34</v>
      </c>
      <c r="B36" s="193" t="s">
        <v>93</v>
      </c>
      <c r="C36" s="170"/>
      <c r="D36" s="170"/>
      <c r="E36" s="171"/>
      <c r="F36" s="195">
        <v>0.125</v>
      </c>
      <c r="G36" s="174"/>
      <c r="H36" s="363">
        <f t="shared" ref="H36:I37" si="24">I36-0</f>
        <v>2.75</v>
      </c>
      <c r="I36" s="364">
        <f t="shared" si="24"/>
        <v>2.75</v>
      </c>
      <c r="J36" s="334">
        <f>K36-0</f>
        <v>2.75</v>
      </c>
      <c r="K36" s="334">
        <f>L36-0</f>
        <v>2.75</v>
      </c>
      <c r="L36" s="356">
        <v>2.75</v>
      </c>
      <c r="M36" s="365">
        <f t="shared" ref="M36:Q37" si="25">L36+0</f>
        <v>2.75</v>
      </c>
      <c r="N36" s="365">
        <f t="shared" si="25"/>
        <v>2.75</v>
      </c>
      <c r="O36" s="365">
        <f t="shared" si="25"/>
        <v>2.75</v>
      </c>
      <c r="P36" s="365">
        <f t="shared" si="25"/>
        <v>2.75</v>
      </c>
      <c r="Q36" s="366">
        <f t="shared" si="25"/>
        <v>2.75</v>
      </c>
      <c r="R36" s="92"/>
      <c r="S36" s="69"/>
      <c r="T36" s="69"/>
      <c r="U36" s="69"/>
      <c r="V36" s="69"/>
      <c r="W36" s="69"/>
      <c r="X36" s="69"/>
      <c r="Y36" s="69"/>
      <c r="Z36" s="69"/>
      <c r="AA36" s="69"/>
      <c r="AB36" s="69"/>
      <c r="AC36" s="69"/>
      <c r="AD36" s="69"/>
      <c r="AE36" s="69"/>
    </row>
    <row r="37" spans="1:31" s="71" customFormat="1" ht="25" customHeight="1">
      <c r="A37" s="192" t="s">
        <v>35</v>
      </c>
      <c r="B37" s="193" t="s">
        <v>94</v>
      </c>
      <c r="C37" s="170"/>
      <c r="D37" s="170"/>
      <c r="E37" s="171"/>
      <c r="F37" s="195">
        <v>0.125</v>
      </c>
      <c r="G37" s="174"/>
      <c r="H37" s="363">
        <f t="shared" si="24"/>
        <v>1.75</v>
      </c>
      <c r="I37" s="364">
        <f t="shared" si="24"/>
        <v>1.75</v>
      </c>
      <c r="J37" s="334">
        <f>K37-0</f>
        <v>1.75</v>
      </c>
      <c r="K37" s="334">
        <f>L37-0</f>
        <v>1.75</v>
      </c>
      <c r="L37" s="356">
        <v>1.75</v>
      </c>
      <c r="M37" s="365">
        <f t="shared" si="25"/>
        <v>1.75</v>
      </c>
      <c r="N37" s="365">
        <f t="shared" si="25"/>
        <v>1.75</v>
      </c>
      <c r="O37" s="365">
        <f t="shared" si="25"/>
        <v>1.75</v>
      </c>
      <c r="P37" s="365">
        <f t="shared" si="25"/>
        <v>1.75</v>
      </c>
      <c r="Q37" s="366">
        <f t="shared" si="25"/>
        <v>1.75</v>
      </c>
      <c r="R37" s="92"/>
      <c r="S37" s="69"/>
      <c r="T37" s="69"/>
      <c r="U37" s="69"/>
      <c r="V37" s="69"/>
      <c r="W37" s="69"/>
      <c r="X37" s="69"/>
      <c r="Y37" s="69"/>
      <c r="Z37" s="69"/>
      <c r="AA37" s="69"/>
      <c r="AB37" s="69"/>
      <c r="AC37" s="69"/>
      <c r="AD37" s="69"/>
      <c r="AE37" s="69"/>
    </row>
    <row r="38" spans="1:31" s="71" customFormat="1" ht="25" customHeight="1">
      <c r="A38" s="192"/>
      <c r="B38" s="193"/>
      <c r="C38" s="170"/>
      <c r="D38" s="170"/>
      <c r="E38" s="171"/>
      <c r="F38" s="195"/>
      <c r="G38" s="174"/>
      <c r="H38" s="377"/>
      <c r="I38" s="378"/>
      <c r="J38" s="379"/>
      <c r="K38" s="334"/>
      <c r="L38" s="371"/>
      <c r="M38" s="364"/>
      <c r="N38" s="379"/>
      <c r="O38" s="379"/>
      <c r="P38" s="379"/>
      <c r="Q38" s="381"/>
      <c r="R38" s="92"/>
      <c r="S38" s="69"/>
      <c r="T38" s="69"/>
      <c r="U38" s="69"/>
      <c r="V38" s="69"/>
      <c r="W38" s="69"/>
      <c r="X38" s="69"/>
      <c r="Y38" s="69"/>
      <c r="Z38" s="69"/>
      <c r="AA38" s="69"/>
      <c r="AB38" s="69"/>
      <c r="AC38" s="69"/>
      <c r="AD38" s="69"/>
      <c r="AE38" s="69"/>
    </row>
    <row r="39" spans="1:31" s="71" customFormat="1" ht="25" customHeight="1">
      <c r="A39" s="192" t="s">
        <v>36</v>
      </c>
      <c r="B39" s="193" t="s">
        <v>100</v>
      </c>
      <c r="C39" s="170"/>
      <c r="D39" s="170"/>
      <c r="E39" s="171"/>
      <c r="F39" s="195">
        <v>0.125</v>
      </c>
      <c r="G39" s="174"/>
      <c r="H39" s="372">
        <f>I39-0</f>
        <v>4.25</v>
      </c>
      <c r="I39" s="373">
        <f>J39-0</f>
        <v>4.25</v>
      </c>
      <c r="J39" s="374">
        <f>K39-1/4</f>
        <v>4.25</v>
      </c>
      <c r="K39" s="334">
        <f>L39-0</f>
        <v>4.5</v>
      </c>
      <c r="L39" s="375">
        <v>4.5</v>
      </c>
      <c r="M39" s="373">
        <f>L39+1/4</f>
        <v>4.75</v>
      </c>
      <c r="N39" s="374">
        <f>M39+0</f>
        <v>4.75</v>
      </c>
      <c r="O39" s="374">
        <f>N39+1/4</f>
        <v>5</v>
      </c>
      <c r="P39" s="373">
        <f>O39+0</f>
        <v>5</v>
      </c>
      <c r="Q39" s="376">
        <f>P39+0</f>
        <v>5</v>
      </c>
      <c r="R39" s="92"/>
      <c r="S39" s="69"/>
      <c r="T39" s="69"/>
      <c r="U39" s="69"/>
      <c r="V39" s="69"/>
      <c r="W39" s="69"/>
      <c r="X39" s="69"/>
      <c r="Y39" s="69"/>
      <c r="Z39" s="69"/>
      <c r="AA39" s="69"/>
      <c r="AB39" s="69"/>
      <c r="AC39" s="69"/>
      <c r="AD39" s="69"/>
      <c r="AE39" s="69"/>
    </row>
    <row r="40" spans="1:31" s="71" customFormat="1" ht="25" customHeight="1">
      <c r="A40" s="192" t="s">
        <v>53</v>
      </c>
      <c r="B40" s="193" t="s">
        <v>101</v>
      </c>
      <c r="C40" s="170"/>
      <c r="D40" s="170"/>
      <c r="E40" s="171"/>
      <c r="F40" s="195">
        <v>0.125</v>
      </c>
      <c r="G40" s="174"/>
      <c r="H40" s="372">
        <f>I40-0</f>
        <v>2.5</v>
      </c>
      <c r="I40" s="373">
        <f>J40-0</f>
        <v>2.5</v>
      </c>
      <c r="J40" s="374">
        <f>K40-1/4</f>
        <v>2.5</v>
      </c>
      <c r="K40" s="334">
        <f>L40-0</f>
        <v>2.75</v>
      </c>
      <c r="L40" s="375">
        <v>2.75</v>
      </c>
      <c r="M40" s="373">
        <f>L40+1/4</f>
        <v>3</v>
      </c>
      <c r="N40" s="374">
        <f>M40+0</f>
        <v>3</v>
      </c>
      <c r="O40" s="374">
        <f>N40+1/4</f>
        <v>3.25</v>
      </c>
      <c r="P40" s="373">
        <f>O40+0</f>
        <v>3.25</v>
      </c>
      <c r="Q40" s="376">
        <f>P40+0</f>
        <v>3.25</v>
      </c>
      <c r="R40" s="92"/>
      <c r="S40" s="69"/>
      <c r="T40" s="69"/>
      <c r="U40" s="69"/>
      <c r="V40" s="69"/>
      <c r="W40" s="69"/>
      <c r="X40" s="69"/>
      <c r="Y40" s="69"/>
      <c r="Z40" s="69"/>
      <c r="AA40" s="69"/>
      <c r="AB40" s="69"/>
      <c r="AC40" s="69"/>
      <c r="AD40" s="69"/>
      <c r="AE40" s="69"/>
    </row>
    <row r="41" spans="1:31" s="71" customFormat="1" ht="25" customHeight="1">
      <c r="A41" s="192"/>
      <c r="B41" s="193"/>
      <c r="C41" s="170"/>
      <c r="D41" s="170"/>
      <c r="E41" s="171"/>
      <c r="F41" s="194"/>
      <c r="G41" s="174"/>
      <c r="H41" s="377"/>
      <c r="I41" s="378"/>
      <c r="J41" s="379"/>
      <c r="K41" s="334"/>
      <c r="L41" s="380"/>
      <c r="M41" s="378"/>
      <c r="N41" s="379"/>
      <c r="O41" s="379"/>
      <c r="P41" s="379"/>
      <c r="Q41" s="381"/>
      <c r="R41" s="92"/>
      <c r="S41" s="69"/>
      <c r="T41" s="69"/>
      <c r="U41" s="69"/>
      <c r="V41" s="69"/>
      <c r="W41" s="69"/>
      <c r="X41" s="69"/>
      <c r="Y41" s="69"/>
      <c r="Z41" s="69"/>
      <c r="AA41" s="69"/>
      <c r="AB41" s="69"/>
      <c r="AC41" s="69"/>
      <c r="AD41" s="69"/>
      <c r="AE41" s="69"/>
    </row>
    <row r="42" spans="1:31" s="71" customFormat="1" ht="25" customHeight="1">
      <c r="A42" s="192" t="s">
        <v>54</v>
      </c>
      <c r="B42" s="193" t="s">
        <v>95</v>
      </c>
      <c r="C42" s="170"/>
      <c r="D42" s="170"/>
      <c r="E42" s="171"/>
      <c r="F42" s="195">
        <v>0.125</v>
      </c>
      <c r="G42" s="174"/>
      <c r="H42" s="377">
        <f t="shared" ref="H42" si="26">I42-0</f>
        <v>6.25</v>
      </c>
      <c r="I42" s="378">
        <f>J42-0</f>
        <v>6.25</v>
      </c>
      <c r="J42" s="379">
        <f>L42-1/4</f>
        <v>6.25</v>
      </c>
      <c r="K42" s="334">
        <f>L42-0</f>
        <v>6.5</v>
      </c>
      <c r="L42" s="380">
        <v>6.5</v>
      </c>
      <c r="M42" s="382">
        <f>L42+1/4</f>
        <v>6.75</v>
      </c>
      <c r="N42" s="382">
        <f>M42+0</f>
        <v>6.75</v>
      </c>
      <c r="O42" s="382">
        <f>N42+0.25</f>
        <v>7</v>
      </c>
      <c r="P42" s="382">
        <f>O42+0</f>
        <v>7</v>
      </c>
      <c r="Q42" s="383">
        <f>P42+0</f>
        <v>7</v>
      </c>
      <c r="R42" s="92"/>
      <c r="S42" s="69"/>
      <c r="T42" s="69"/>
      <c r="U42" s="69"/>
      <c r="V42" s="69"/>
      <c r="W42" s="69"/>
      <c r="X42" s="69"/>
      <c r="Y42" s="69"/>
      <c r="Z42" s="69"/>
      <c r="AA42" s="69"/>
      <c r="AB42" s="69"/>
      <c r="AC42" s="69"/>
      <c r="AD42" s="69"/>
      <c r="AE42" s="69"/>
    </row>
    <row r="43" spans="1:31" s="71" customFormat="1" ht="25" customHeight="1">
      <c r="A43" s="192" t="s">
        <v>55</v>
      </c>
      <c r="B43" s="193" t="s">
        <v>96</v>
      </c>
      <c r="C43" s="170"/>
      <c r="D43" s="170"/>
      <c r="E43" s="171"/>
      <c r="F43" s="195">
        <v>0.125</v>
      </c>
      <c r="G43" s="174"/>
      <c r="H43" s="377">
        <f t="shared" ref="H43:H45" si="27">I43-0</f>
        <v>5.25</v>
      </c>
      <c r="I43" s="378">
        <f t="shared" ref="I43:I45" si="28">J43-0</f>
        <v>5.25</v>
      </c>
      <c r="J43" s="379">
        <f t="shared" ref="J43:J45" si="29">L43-1/4</f>
        <v>5.25</v>
      </c>
      <c r="K43" s="334">
        <f t="shared" ref="K43:K45" si="30">L43-0</f>
        <v>5.5</v>
      </c>
      <c r="L43" s="380">
        <v>5.5</v>
      </c>
      <c r="M43" s="382">
        <f t="shared" ref="M43:M45" si="31">L43+1/4</f>
        <v>5.75</v>
      </c>
      <c r="N43" s="382">
        <f t="shared" ref="N43:N45" si="32">M43+0</f>
        <v>5.75</v>
      </c>
      <c r="O43" s="382">
        <f t="shared" ref="O43:O45" si="33">N43+0.25</f>
        <v>6</v>
      </c>
      <c r="P43" s="382">
        <f t="shared" ref="P43:Q43" si="34">O43+0</f>
        <v>6</v>
      </c>
      <c r="Q43" s="383">
        <f t="shared" si="34"/>
        <v>6</v>
      </c>
      <c r="R43" s="92"/>
      <c r="S43" s="69"/>
      <c r="T43" s="69"/>
      <c r="U43" s="69"/>
      <c r="V43" s="69"/>
      <c r="W43" s="69"/>
      <c r="X43" s="69"/>
      <c r="Y43" s="69"/>
      <c r="Z43" s="69"/>
      <c r="AA43" s="69"/>
      <c r="AB43" s="69"/>
      <c r="AC43" s="69"/>
      <c r="AD43" s="69"/>
      <c r="AE43" s="69"/>
    </row>
    <row r="44" spans="1:31" s="71" customFormat="1" ht="25" customHeight="1">
      <c r="A44" s="192" t="s">
        <v>56</v>
      </c>
      <c r="B44" s="193" t="s">
        <v>97</v>
      </c>
      <c r="C44" s="170"/>
      <c r="D44" s="170"/>
      <c r="E44" s="171"/>
      <c r="F44" s="195">
        <v>0.125</v>
      </c>
      <c r="G44" s="174"/>
      <c r="H44" s="377">
        <f t="shared" si="27"/>
        <v>6.5</v>
      </c>
      <c r="I44" s="378">
        <f t="shared" si="28"/>
        <v>6.5</v>
      </c>
      <c r="J44" s="379">
        <f t="shared" si="29"/>
        <v>6.5</v>
      </c>
      <c r="K44" s="334">
        <f t="shared" si="30"/>
        <v>6.75</v>
      </c>
      <c r="L44" s="380">
        <v>6.75</v>
      </c>
      <c r="M44" s="382">
        <f t="shared" si="31"/>
        <v>7</v>
      </c>
      <c r="N44" s="382">
        <f t="shared" si="32"/>
        <v>7</v>
      </c>
      <c r="O44" s="382">
        <f t="shared" si="33"/>
        <v>7.25</v>
      </c>
      <c r="P44" s="382">
        <f t="shared" ref="P44:Q44" si="35">O44+0</f>
        <v>7.25</v>
      </c>
      <c r="Q44" s="383">
        <f t="shared" si="35"/>
        <v>7.25</v>
      </c>
      <c r="R44" s="92"/>
      <c r="S44" s="69"/>
      <c r="T44" s="69"/>
      <c r="U44" s="69"/>
      <c r="V44" s="69"/>
      <c r="W44" s="69"/>
      <c r="X44" s="69"/>
      <c r="Y44" s="69"/>
      <c r="Z44" s="69"/>
      <c r="AA44" s="69"/>
      <c r="AB44" s="69"/>
      <c r="AC44" s="69"/>
      <c r="AD44" s="69"/>
      <c r="AE44" s="69"/>
    </row>
    <row r="45" spans="1:31" s="71" customFormat="1" ht="25" customHeight="1">
      <c r="A45" s="192" t="s">
        <v>57</v>
      </c>
      <c r="B45" s="193" t="s">
        <v>98</v>
      </c>
      <c r="C45" s="170"/>
      <c r="D45" s="170"/>
      <c r="E45" s="171"/>
      <c r="F45" s="195">
        <v>0.125</v>
      </c>
      <c r="G45" s="174"/>
      <c r="H45" s="377">
        <f t="shared" si="27"/>
        <v>5.25</v>
      </c>
      <c r="I45" s="378">
        <f t="shared" si="28"/>
        <v>5.25</v>
      </c>
      <c r="J45" s="379">
        <f t="shared" si="29"/>
        <v>5.25</v>
      </c>
      <c r="K45" s="334">
        <f t="shared" si="30"/>
        <v>5.5</v>
      </c>
      <c r="L45" s="380">
        <v>5.5</v>
      </c>
      <c r="M45" s="382">
        <f t="shared" si="31"/>
        <v>5.75</v>
      </c>
      <c r="N45" s="382">
        <f t="shared" si="32"/>
        <v>5.75</v>
      </c>
      <c r="O45" s="382">
        <f t="shared" si="33"/>
        <v>6</v>
      </c>
      <c r="P45" s="382">
        <f t="shared" ref="P45:Q45" si="36">O45+0</f>
        <v>6</v>
      </c>
      <c r="Q45" s="383">
        <f t="shared" si="36"/>
        <v>6</v>
      </c>
      <c r="R45" s="92"/>
      <c r="S45" s="69"/>
      <c r="T45" s="69"/>
      <c r="U45" s="69"/>
      <c r="V45" s="69"/>
      <c r="W45" s="69"/>
      <c r="X45" s="69"/>
      <c r="Y45" s="69"/>
      <c r="Z45" s="69"/>
      <c r="AA45" s="69"/>
      <c r="AB45" s="69"/>
      <c r="AC45" s="69"/>
      <c r="AD45" s="69"/>
      <c r="AE45" s="69"/>
    </row>
    <row r="46" spans="1:31" s="71" customFormat="1" ht="25" customHeight="1">
      <c r="A46" s="192" t="s">
        <v>58</v>
      </c>
      <c r="B46" s="193" t="s">
        <v>99</v>
      </c>
      <c r="C46" s="170"/>
      <c r="D46" s="170"/>
      <c r="E46" s="171"/>
      <c r="F46" s="195">
        <v>0.125</v>
      </c>
      <c r="G46" s="174"/>
      <c r="H46" s="349">
        <f>I46-0</f>
        <v>1.625</v>
      </c>
      <c r="I46" s="350">
        <f>J46-0</f>
        <v>1.625</v>
      </c>
      <c r="J46" s="344">
        <f>K46-1/8</f>
        <v>1.625</v>
      </c>
      <c r="K46" s="334">
        <f>L46-0</f>
        <v>1.75</v>
      </c>
      <c r="L46" s="380">
        <v>1.75</v>
      </c>
      <c r="M46" s="350">
        <f>L46+1/8</f>
        <v>1.875</v>
      </c>
      <c r="N46" s="344">
        <f>M46+0</f>
        <v>1.875</v>
      </c>
      <c r="O46" s="344">
        <f>M46+0.125</f>
        <v>2</v>
      </c>
      <c r="P46" s="350">
        <f>O46+0</f>
        <v>2</v>
      </c>
      <c r="Q46" s="351">
        <f>O46+0</f>
        <v>2</v>
      </c>
      <c r="R46" s="92"/>
      <c r="S46" s="69"/>
      <c r="T46" s="69"/>
      <c r="U46" s="69"/>
      <c r="V46" s="69"/>
      <c r="W46" s="69"/>
      <c r="X46" s="69"/>
      <c r="Y46" s="69"/>
      <c r="Z46" s="69"/>
      <c r="AA46" s="69"/>
      <c r="AB46" s="69"/>
      <c r="AC46" s="69"/>
      <c r="AD46" s="69"/>
      <c r="AE46" s="69"/>
    </row>
    <row r="47" spans="1:31" s="71" customFormat="1" ht="25" customHeight="1">
      <c r="A47" s="192"/>
      <c r="B47" s="193"/>
      <c r="C47" s="170"/>
      <c r="D47" s="170"/>
      <c r="E47" s="171"/>
      <c r="F47" s="194"/>
      <c r="G47" s="174"/>
      <c r="H47" s="367"/>
      <c r="I47" s="368"/>
      <c r="J47" s="368"/>
      <c r="K47" s="334"/>
      <c r="L47" s="348"/>
      <c r="M47" s="368"/>
      <c r="N47" s="384"/>
      <c r="O47" s="368"/>
      <c r="P47" s="369"/>
      <c r="Q47" s="370"/>
      <c r="R47" s="92"/>
      <c r="S47" s="69"/>
      <c r="T47" s="69"/>
      <c r="U47" s="69"/>
      <c r="V47" s="69"/>
      <c r="W47" s="69"/>
      <c r="X47" s="69"/>
      <c r="Y47" s="69"/>
      <c r="Z47" s="69"/>
      <c r="AA47" s="69"/>
      <c r="AB47" s="69"/>
      <c r="AC47" s="69"/>
      <c r="AD47" s="69"/>
      <c r="AE47" s="69"/>
    </row>
    <row r="48" spans="1:31" s="71" customFormat="1" ht="25" customHeight="1">
      <c r="A48" s="192" t="s">
        <v>59</v>
      </c>
      <c r="B48" s="193" t="s">
        <v>102</v>
      </c>
      <c r="C48" s="170"/>
      <c r="D48" s="170"/>
      <c r="E48" s="171"/>
      <c r="F48" s="195">
        <v>0.125</v>
      </c>
      <c r="G48" s="174"/>
      <c r="H48" s="372">
        <f>I48-0</f>
        <v>2.75</v>
      </c>
      <c r="I48" s="373">
        <f>J48-0</f>
        <v>2.75</v>
      </c>
      <c r="J48" s="374">
        <f>K48-1/4</f>
        <v>2.75</v>
      </c>
      <c r="K48" s="334">
        <f>L48-0</f>
        <v>3</v>
      </c>
      <c r="L48" s="375">
        <v>3</v>
      </c>
      <c r="M48" s="373">
        <f>L48+1/4</f>
        <v>3.25</v>
      </c>
      <c r="N48" s="374">
        <f>M48+0</f>
        <v>3.25</v>
      </c>
      <c r="O48" s="374">
        <f>N48+1/4</f>
        <v>3.5</v>
      </c>
      <c r="P48" s="373">
        <f>O48+0</f>
        <v>3.5</v>
      </c>
      <c r="Q48" s="376">
        <f>P48+0</f>
        <v>3.5</v>
      </c>
      <c r="R48" s="92"/>
      <c r="S48" s="69"/>
      <c r="T48" s="69"/>
      <c r="U48" s="69"/>
      <c r="V48" s="69"/>
      <c r="W48" s="69"/>
      <c r="X48" s="69"/>
      <c r="Y48" s="69"/>
      <c r="Z48" s="69"/>
      <c r="AA48" s="69"/>
      <c r="AB48" s="69"/>
      <c r="AC48" s="69"/>
      <c r="AD48" s="69"/>
      <c r="AE48" s="69"/>
    </row>
    <row r="49" spans="1:31" s="71" customFormat="1" ht="25" customHeight="1">
      <c r="A49" s="192" t="s">
        <v>63</v>
      </c>
      <c r="B49" s="193" t="s">
        <v>103</v>
      </c>
      <c r="C49" s="170"/>
      <c r="D49" s="170"/>
      <c r="E49" s="171"/>
      <c r="F49" s="195">
        <v>0.125</v>
      </c>
      <c r="G49" s="174"/>
      <c r="H49" s="363">
        <f t="shared" ref="H49:I50" si="37">I49-0</f>
        <v>0.75</v>
      </c>
      <c r="I49" s="364">
        <f t="shared" si="37"/>
        <v>0.75</v>
      </c>
      <c r="J49" s="365">
        <f>K49-0</f>
        <v>0.75</v>
      </c>
      <c r="K49" s="334">
        <f>L49-0</f>
        <v>0.75</v>
      </c>
      <c r="L49" s="356">
        <v>0.75</v>
      </c>
      <c r="M49" s="365">
        <f t="shared" ref="M49:Q50" si="38">L49+0</f>
        <v>0.75</v>
      </c>
      <c r="N49" s="365">
        <f t="shared" si="38"/>
        <v>0.75</v>
      </c>
      <c r="O49" s="365">
        <f t="shared" si="38"/>
        <v>0.75</v>
      </c>
      <c r="P49" s="365">
        <f t="shared" si="38"/>
        <v>0.75</v>
      </c>
      <c r="Q49" s="366">
        <f t="shared" si="38"/>
        <v>0.75</v>
      </c>
      <c r="R49" s="92"/>
      <c r="S49" s="69"/>
      <c r="T49" s="69"/>
      <c r="U49" s="69"/>
      <c r="V49" s="69"/>
      <c r="W49" s="69"/>
      <c r="X49" s="69"/>
      <c r="Y49" s="69"/>
      <c r="Z49" s="69"/>
      <c r="AA49" s="69"/>
      <c r="AB49" s="69"/>
      <c r="AC49" s="69"/>
      <c r="AD49" s="69"/>
      <c r="AE49" s="69"/>
    </row>
    <row r="50" spans="1:31" s="71" customFormat="1" ht="25" customHeight="1">
      <c r="A50" s="192" t="s">
        <v>70</v>
      </c>
      <c r="B50" s="193" t="s">
        <v>104</v>
      </c>
      <c r="C50" s="170"/>
      <c r="D50" s="170"/>
      <c r="E50" s="171"/>
      <c r="F50" s="195">
        <v>0.125</v>
      </c>
      <c r="G50" s="174"/>
      <c r="H50" s="363">
        <f t="shared" si="37"/>
        <v>0.75</v>
      </c>
      <c r="I50" s="364">
        <f t="shared" si="37"/>
        <v>0.75</v>
      </c>
      <c r="J50" s="365">
        <f>K50-0</f>
        <v>0.75</v>
      </c>
      <c r="K50" s="334">
        <f>L50-0</f>
        <v>0.75</v>
      </c>
      <c r="L50" s="356">
        <v>0.75</v>
      </c>
      <c r="M50" s="365">
        <f t="shared" si="38"/>
        <v>0.75</v>
      </c>
      <c r="N50" s="365">
        <f t="shared" si="38"/>
        <v>0.75</v>
      </c>
      <c r="O50" s="365">
        <f t="shared" si="38"/>
        <v>0.75</v>
      </c>
      <c r="P50" s="365">
        <f t="shared" si="38"/>
        <v>0.75</v>
      </c>
      <c r="Q50" s="366">
        <f t="shared" si="38"/>
        <v>0.75</v>
      </c>
      <c r="R50" s="104"/>
      <c r="S50" s="69"/>
      <c r="T50" s="69"/>
      <c r="U50" s="69"/>
      <c r="V50" s="69"/>
      <c r="W50" s="69"/>
      <c r="X50" s="69"/>
      <c r="Y50" s="69"/>
      <c r="Z50" s="69"/>
      <c r="AA50" s="69"/>
      <c r="AB50" s="69"/>
      <c r="AC50" s="69"/>
      <c r="AD50" s="69"/>
      <c r="AE50" s="69"/>
    </row>
    <row r="51" spans="1:31" s="71" customFormat="1" ht="25" customHeight="1" thickBot="1">
      <c r="A51" s="196"/>
      <c r="B51" s="197"/>
      <c r="C51" s="198"/>
      <c r="D51" s="198"/>
      <c r="E51" s="199"/>
      <c r="F51" s="200"/>
      <c r="G51" s="174"/>
      <c r="H51" s="184"/>
      <c r="I51" s="185"/>
      <c r="J51" s="182"/>
      <c r="K51" s="186"/>
      <c r="L51" s="323"/>
      <c r="M51" s="386"/>
      <c r="N51" s="386"/>
      <c r="O51" s="386"/>
      <c r="P51" s="387"/>
      <c r="Q51" s="388"/>
      <c r="R51" s="104"/>
      <c r="S51" s="69"/>
      <c r="T51" s="69"/>
      <c r="U51" s="69"/>
      <c r="V51" s="69"/>
      <c r="W51" s="69"/>
      <c r="X51" s="69"/>
      <c r="Y51" s="69"/>
      <c r="Z51" s="69"/>
      <c r="AA51" s="69"/>
      <c r="AB51" s="69"/>
      <c r="AC51" s="69"/>
      <c r="AD51" s="69"/>
      <c r="AE51" s="69"/>
    </row>
    <row r="52" spans="1:31" s="71" customFormat="1" ht="25" customHeight="1">
      <c r="A52" s="102"/>
      <c r="B52" s="92"/>
      <c r="C52" s="92"/>
      <c r="D52" s="92"/>
      <c r="E52" s="92"/>
      <c r="F52" s="103"/>
      <c r="G52" s="69"/>
      <c r="H52" s="99"/>
      <c r="I52" s="99"/>
      <c r="J52" s="99"/>
      <c r="K52" s="99"/>
      <c r="L52" s="107"/>
      <c r="M52" s="99"/>
      <c r="N52" s="99"/>
      <c r="O52" s="99"/>
      <c r="P52" s="99"/>
      <c r="Q52" s="100"/>
      <c r="R52" s="69"/>
      <c r="S52" s="69"/>
      <c r="T52" s="69"/>
      <c r="U52" s="69"/>
      <c r="V52" s="69"/>
      <c r="W52" s="69"/>
      <c r="X52" s="69"/>
      <c r="Y52" s="69"/>
      <c r="Z52" s="69"/>
      <c r="AA52" s="69"/>
      <c r="AB52" s="69"/>
      <c r="AC52" s="69"/>
      <c r="AD52" s="69"/>
      <c r="AE52" s="69"/>
    </row>
    <row r="53" spans="1:31" ht="25" customHeight="1">
      <c r="A53" s="124"/>
      <c r="B53" s="114"/>
      <c r="C53" s="114"/>
      <c r="D53" s="114"/>
      <c r="E53" s="89"/>
      <c r="F53" s="108"/>
      <c r="H53" s="89"/>
      <c r="I53" s="89"/>
      <c r="J53" s="89"/>
      <c r="K53" s="89"/>
      <c r="L53" s="89"/>
      <c r="M53" s="89"/>
      <c r="N53" s="89"/>
      <c r="O53" s="89"/>
      <c r="P53" s="109"/>
      <c r="Q53" s="61"/>
      <c r="R53" s="61"/>
      <c r="S53" s="61"/>
      <c r="T53" s="61"/>
      <c r="U53" s="61"/>
      <c r="V53" s="61"/>
      <c r="W53" s="61"/>
      <c r="X53" s="61"/>
      <c r="Y53" s="61"/>
      <c r="Z53" s="61"/>
      <c r="AA53" s="61"/>
      <c r="AB53" s="61"/>
      <c r="AC53" s="61"/>
      <c r="AD53" s="61"/>
      <c r="AE53" s="61"/>
    </row>
    <row r="54" spans="1:31" ht="16">
      <c r="A54" s="90"/>
      <c r="B54" s="80"/>
      <c r="C54" s="84"/>
      <c r="D54" s="84"/>
      <c r="E54" s="84"/>
      <c r="F54" s="82"/>
      <c r="G54" s="82"/>
      <c r="H54" s="84"/>
      <c r="I54" s="84"/>
      <c r="J54" s="91"/>
      <c r="K54" s="91"/>
      <c r="L54" s="91"/>
      <c r="M54" s="80"/>
      <c r="N54" s="80"/>
      <c r="O54" s="80"/>
      <c r="P54" s="80"/>
      <c r="Q54" s="61"/>
      <c r="R54" s="61"/>
      <c r="S54" s="61"/>
      <c r="T54" s="61"/>
      <c r="U54" s="61"/>
      <c r="V54" s="61"/>
      <c r="W54" s="61"/>
      <c r="X54" s="61"/>
      <c r="Y54" s="61"/>
      <c r="Z54" s="61"/>
      <c r="AA54" s="61"/>
      <c r="AB54" s="61"/>
      <c r="AC54" s="61"/>
      <c r="AD54" s="61"/>
      <c r="AE54" s="61"/>
    </row>
    <row r="55" spans="1:31">
      <c r="A55" s="80"/>
      <c r="B55" s="80"/>
      <c r="C55" s="80"/>
      <c r="D55" s="80"/>
      <c r="E55" s="80"/>
      <c r="H55" s="84"/>
      <c r="I55" s="84"/>
      <c r="J55" s="84"/>
      <c r="K55" s="84"/>
      <c r="L55" s="84"/>
      <c r="M55" s="80"/>
      <c r="N55" s="80"/>
      <c r="O55" s="80"/>
      <c r="P55" s="80"/>
      <c r="Q55" s="61"/>
      <c r="R55" s="61"/>
      <c r="S55" s="61"/>
      <c r="T55" s="61"/>
      <c r="U55" s="61"/>
      <c r="V55" s="61"/>
      <c r="W55" s="61"/>
      <c r="X55" s="61"/>
      <c r="Y55" s="61"/>
      <c r="Z55" s="61"/>
      <c r="AA55" s="61"/>
      <c r="AB55" s="61"/>
      <c r="AC55" s="61"/>
      <c r="AD55" s="61"/>
      <c r="AE55" s="61"/>
    </row>
    <row r="56" spans="1:31">
      <c r="A56" s="80"/>
      <c r="B56" s="80"/>
      <c r="C56" s="80"/>
      <c r="D56" s="80"/>
      <c r="E56" s="80"/>
      <c r="H56" s="84"/>
      <c r="I56" s="84"/>
      <c r="J56" s="84"/>
      <c r="K56" s="84"/>
      <c r="L56" s="84"/>
      <c r="M56" s="80"/>
      <c r="N56" s="80"/>
      <c r="O56" s="80"/>
      <c r="P56" s="80"/>
      <c r="Q56" s="61"/>
      <c r="R56" s="61"/>
      <c r="S56" s="61"/>
      <c r="T56" s="61"/>
      <c r="U56" s="61"/>
      <c r="V56" s="61"/>
      <c r="W56" s="61"/>
      <c r="X56" s="61"/>
      <c r="Y56" s="61"/>
      <c r="Z56" s="61"/>
      <c r="AA56" s="61"/>
      <c r="AB56" s="61"/>
      <c r="AC56" s="61"/>
      <c r="AD56" s="61"/>
      <c r="AE56" s="61"/>
    </row>
    <row r="57" spans="1:31">
      <c r="A57" s="80"/>
      <c r="B57" s="80"/>
      <c r="C57" s="80"/>
      <c r="D57" s="80"/>
      <c r="E57" s="80"/>
      <c r="H57" s="84"/>
      <c r="I57" s="84"/>
      <c r="J57" s="84"/>
      <c r="K57" s="84"/>
      <c r="L57" s="84"/>
      <c r="M57" s="80"/>
      <c r="N57" s="80"/>
      <c r="O57" s="80"/>
      <c r="P57" s="80"/>
      <c r="Q57" s="61"/>
      <c r="R57" s="61"/>
      <c r="S57" s="61"/>
      <c r="T57" s="61"/>
      <c r="U57" s="61"/>
      <c r="V57" s="61"/>
      <c r="W57" s="61"/>
      <c r="X57" s="61"/>
      <c r="Y57" s="61"/>
      <c r="Z57" s="61"/>
      <c r="AA57" s="61"/>
      <c r="AB57" s="61"/>
      <c r="AC57" s="61"/>
      <c r="AD57" s="61"/>
      <c r="AE57" s="61"/>
    </row>
    <row r="58" spans="1:31">
      <c r="A58" s="80"/>
      <c r="B58" s="80"/>
      <c r="C58" s="80"/>
      <c r="D58" s="80"/>
      <c r="E58" s="80"/>
      <c r="H58" s="84"/>
      <c r="I58" s="84"/>
      <c r="J58" s="84"/>
      <c r="K58" s="84"/>
      <c r="L58" s="84"/>
      <c r="M58" s="80"/>
      <c r="N58" s="80"/>
      <c r="O58" s="80"/>
      <c r="P58" s="80"/>
      <c r="Q58" s="61"/>
      <c r="R58" s="61"/>
      <c r="S58" s="61"/>
      <c r="T58" s="61"/>
      <c r="U58" s="61"/>
      <c r="V58" s="61"/>
      <c r="W58" s="61"/>
      <c r="X58" s="61"/>
      <c r="Y58" s="61"/>
      <c r="Z58" s="61"/>
      <c r="AA58" s="61"/>
      <c r="AB58" s="61"/>
      <c r="AC58" s="61"/>
      <c r="AD58" s="61"/>
      <c r="AE58" s="61"/>
    </row>
    <row r="59" spans="1:31">
      <c r="A59" s="80"/>
      <c r="B59" s="80"/>
      <c r="C59" s="80"/>
      <c r="D59" s="80"/>
      <c r="E59" s="80"/>
      <c r="H59" s="84"/>
      <c r="I59" s="84"/>
      <c r="J59" s="84"/>
      <c r="K59" s="84"/>
      <c r="L59" s="84"/>
      <c r="M59" s="80"/>
      <c r="N59" s="80"/>
      <c r="O59" s="80"/>
      <c r="P59" s="80"/>
      <c r="Q59" s="61"/>
      <c r="R59" s="61"/>
      <c r="S59" s="61"/>
      <c r="T59" s="61"/>
      <c r="U59" s="61"/>
      <c r="V59" s="61"/>
      <c r="W59" s="61"/>
      <c r="X59" s="61"/>
      <c r="Y59" s="61"/>
      <c r="Z59" s="61"/>
      <c r="AA59" s="61"/>
      <c r="AB59" s="61"/>
      <c r="AC59" s="61"/>
      <c r="AD59" s="61"/>
      <c r="AE59" s="61"/>
    </row>
    <row r="60" spans="1:31">
      <c r="A60" s="80"/>
      <c r="B60" s="80"/>
      <c r="C60" s="80"/>
      <c r="D60" s="80"/>
      <c r="E60" s="80"/>
      <c r="H60" s="84"/>
      <c r="I60" s="84"/>
      <c r="J60" s="84"/>
      <c r="K60" s="84"/>
      <c r="L60" s="84"/>
      <c r="M60" s="80"/>
      <c r="N60" s="80"/>
      <c r="O60" s="80"/>
      <c r="P60" s="80"/>
      <c r="Q60" s="61"/>
      <c r="R60" s="61"/>
      <c r="S60" s="61"/>
      <c r="T60" s="61"/>
      <c r="U60" s="61"/>
      <c r="V60" s="61"/>
      <c r="W60" s="61"/>
      <c r="X60" s="61"/>
      <c r="Y60" s="61"/>
      <c r="Z60" s="61"/>
      <c r="AA60" s="61"/>
      <c r="AB60" s="61"/>
      <c r="AC60" s="61"/>
      <c r="AD60" s="61"/>
      <c r="AE60" s="61"/>
    </row>
    <row r="61" spans="1:31">
      <c r="A61" s="80"/>
      <c r="B61" s="80"/>
      <c r="C61" s="80"/>
      <c r="D61" s="80"/>
      <c r="E61" s="80"/>
      <c r="H61" s="84"/>
      <c r="I61" s="84"/>
      <c r="J61" s="84"/>
      <c r="K61" s="84"/>
      <c r="L61" s="84"/>
      <c r="M61" s="80"/>
      <c r="N61" s="80"/>
      <c r="O61" s="80"/>
      <c r="P61" s="80"/>
      <c r="Q61" s="61"/>
      <c r="R61" s="61"/>
      <c r="S61" s="61"/>
      <c r="T61" s="61"/>
      <c r="U61" s="61"/>
      <c r="V61" s="61"/>
      <c r="W61" s="61"/>
      <c r="X61" s="61"/>
      <c r="Y61" s="61"/>
      <c r="Z61" s="61"/>
      <c r="AA61" s="61"/>
      <c r="AB61" s="61"/>
      <c r="AC61" s="61"/>
      <c r="AD61" s="61"/>
      <c r="AE61" s="61"/>
    </row>
    <row r="62" spans="1:31">
      <c r="A62" s="80"/>
      <c r="B62" s="80"/>
      <c r="C62" s="80"/>
      <c r="D62" s="80"/>
      <c r="E62" s="80"/>
      <c r="H62" s="84"/>
      <c r="I62" s="84"/>
      <c r="J62" s="84"/>
      <c r="K62" s="84"/>
      <c r="L62" s="84"/>
      <c r="M62" s="80"/>
      <c r="N62" s="80"/>
      <c r="O62" s="80"/>
      <c r="P62" s="80"/>
      <c r="Q62" s="61"/>
      <c r="R62" s="61"/>
      <c r="S62" s="61"/>
      <c r="T62" s="61"/>
      <c r="U62" s="61"/>
      <c r="V62" s="61"/>
      <c r="W62" s="61"/>
      <c r="X62" s="61"/>
      <c r="Y62" s="61"/>
      <c r="Z62" s="61"/>
      <c r="AA62" s="61"/>
      <c r="AB62" s="61"/>
      <c r="AC62" s="61"/>
      <c r="AD62" s="61"/>
      <c r="AE62" s="61"/>
    </row>
    <row r="63" spans="1:31">
      <c r="A63" s="80"/>
      <c r="B63" s="80"/>
      <c r="C63" s="80"/>
      <c r="D63" s="80"/>
      <c r="E63" s="80"/>
      <c r="H63" s="84"/>
      <c r="I63" s="84"/>
      <c r="J63" s="84"/>
      <c r="K63" s="84"/>
      <c r="L63" s="84"/>
      <c r="M63" s="80"/>
      <c r="N63" s="80"/>
      <c r="O63" s="80"/>
      <c r="P63" s="80"/>
      <c r="Q63" s="61"/>
      <c r="R63" s="61"/>
      <c r="S63" s="61"/>
      <c r="T63" s="61"/>
      <c r="U63" s="61"/>
      <c r="V63" s="61"/>
      <c r="W63" s="61"/>
      <c r="X63" s="61"/>
      <c r="Y63" s="61"/>
      <c r="Z63" s="61"/>
      <c r="AA63" s="61"/>
      <c r="AB63" s="61"/>
      <c r="AC63" s="61"/>
      <c r="AD63" s="61"/>
      <c r="AE63" s="61"/>
    </row>
    <row r="64" spans="1:31">
      <c r="A64" s="80"/>
      <c r="B64" s="80"/>
      <c r="C64" s="80"/>
      <c r="D64" s="80"/>
      <c r="E64" s="80"/>
      <c r="H64" s="84"/>
      <c r="I64" s="84"/>
      <c r="J64" s="84"/>
      <c r="K64" s="84"/>
      <c r="L64" s="84"/>
      <c r="M64" s="80"/>
      <c r="N64" s="80"/>
      <c r="O64" s="80"/>
      <c r="P64" s="80"/>
      <c r="Q64" s="61"/>
      <c r="R64" s="61"/>
      <c r="S64" s="61"/>
      <c r="T64" s="61"/>
      <c r="U64" s="61"/>
      <c r="V64" s="61"/>
      <c r="W64" s="61"/>
      <c r="X64" s="61"/>
      <c r="Y64" s="61"/>
      <c r="Z64" s="61"/>
      <c r="AA64" s="61"/>
      <c r="AB64" s="61"/>
      <c r="AC64" s="61"/>
      <c r="AD64" s="61"/>
      <c r="AE64" s="61"/>
    </row>
    <row r="65" spans="1:31">
      <c r="A65" s="80"/>
      <c r="B65" s="80"/>
      <c r="C65" s="80"/>
      <c r="D65" s="80"/>
      <c r="E65" s="80"/>
      <c r="H65" s="84"/>
      <c r="I65" s="84"/>
      <c r="J65" s="84"/>
      <c r="K65" s="84"/>
      <c r="L65" s="84"/>
      <c r="M65" s="80"/>
      <c r="N65" s="80"/>
      <c r="O65" s="80"/>
      <c r="P65" s="80"/>
      <c r="Q65" s="61"/>
      <c r="R65" s="61"/>
      <c r="S65" s="61"/>
      <c r="T65" s="61"/>
      <c r="U65" s="61"/>
      <c r="V65" s="61"/>
      <c r="W65" s="61"/>
      <c r="X65" s="61"/>
      <c r="Y65" s="61"/>
      <c r="Z65" s="61"/>
      <c r="AA65" s="61"/>
      <c r="AB65" s="61"/>
      <c r="AC65" s="61"/>
      <c r="AD65" s="61"/>
      <c r="AE65" s="61"/>
    </row>
    <row r="66" spans="1:31">
      <c r="A66" s="80"/>
      <c r="B66" s="80"/>
      <c r="C66" s="80"/>
      <c r="D66" s="80"/>
      <c r="E66" s="80"/>
      <c r="H66" s="84"/>
      <c r="I66" s="84"/>
      <c r="J66" s="84"/>
      <c r="K66" s="84"/>
      <c r="L66" s="84"/>
      <c r="M66" s="80"/>
      <c r="N66" s="80"/>
      <c r="O66" s="80"/>
      <c r="P66" s="80"/>
      <c r="Q66" s="61"/>
      <c r="R66" s="61"/>
      <c r="S66" s="61"/>
      <c r="T66" s="61"/>
      <c r="U66" s="61"/>
      <c r="V66" s="61"/>
      <c r="W66" s="61"/>
      <c r="X66" s="61"/>
      <c r="Y66" s="61"/>
      <c r="Z66" s="61"/>
      <c r="AA66" s="61"/>
      <c r="AB66" s="61"/>
      <c r="AC66" s="61"/>
      <c r="AD66" s="61"/>
      <c r="AE66" s="61"/>
    </row>
    <row r="67" spans="1:31">
      <c r="A67" s="80"/>
      <c r="B67" s="80"/>
      <c r="C67" s="80"/>
      <c r="D67" s="80"/>
      <c r="E67" s="80"/>
      <c r="H67" s="84"/>
      <c r="I67" s="84"/>
      <c r="J67" s="84"/>
      <c r="K67" s="84"/>
      <c r="L67" s="84"/>
      <c r="M67" s="80"/>
      <c r="N67" s="80"/>
      <c r="O67" s="80"/>
      <c r="P67" s="80"/>
      <c r="Q67" s="61"/>
      <c r="R67" s="61"/>
      <c r="S67" s="61"/>
      <c r="T67" s="61"/>
      <c r="U67" s="61"/>
      <c r="V67" s="61"/>
      <c r="W67" s="61"/>
      <c r="X67" s="61"/>
      <c r="Y67" s="61"/>
      <c r="Z67" s="61"/>
      <c r="AA67" s="61"/>
      <c r="AB67" s="61"/>
      <c r="AC67" s="61"/>
      <c r="AD67" s="61"/>
      <c r="AE67" s="61"/>
    </row>
    <row r="68" spans="1:31">
      <c r="A68" s="80"/>
      <c r="B68" s="80"/>
      <c r="C68" s="80"/>
      <c r="D68" s="80"/>
      <c r="E68" s="80"/>
      <c r="H68" s="84"/>
      <c r="I68" s="84"/>
      <c r="J68" s="84"/>
      <c r="K68" s="84"/>
      <c r="L68" s="84"/>
      <c r="M68" s="80"/>
      <c r="N68" s="80"/>
      <c r="O68" s="80"/>
      <c r="P68" s="80"/>
      <c r="Q68" s="61"/>
      <c r="R68" s="61"/>
      <c r="S68" s="61"/>
      <c r="T68" s="61"/>
      <c r="U68" s="61"/>
      <c r="V68" s="61"/>
      <c r="W68" s="61"/>
      <c r="X68" s="61"/>
      <c r="Y68" s="61"/>
      <c r="Z68" s="61"/>
      <c r="AA68" s="61"/>
      <c r="AB68" s="61"/>
      <c r="AC68" s="61"/>
      <c r="AD68" s="61"/>
      <c r="AE68" s="61"/>
    </row>
    <row r="69" spans="1:31">
      <c r="A69" s="80"/>
      <c r="B69" s="80"/>
      <c r="C69" s="80"/>
      <c r="D69" s="80"/>
      <c r="E69" s="80"/>
      <c r="H69" s="84"/>
      <c r="I69" s="84"/>
      <c r="J69" s="84"/>
      <c r="K69" s="84"/>
      <c r="L69" s="84"/>
      <c r="M69" s="80"/>
      <c r="N69" s="80"/>
      <c r="O69" s="80"/>
      <c r="P69" s="80"/>
      <c r="Q69" s="61"/>
      <c r="R69" s="61"/>
      <c r="S69" s="61"/>
      <c r="T69" s="61"/>
      <c r="U69" s="61"/>
      <c r="V69" s="61"/>
      <c r="W69" s="61"/>
      <c r="X69" s="61"/>
      <c r="Y69" s="61"/>
      <c r="Z69" s="61"/>
      <c r="AA69" s="61"/>
      <c r="AB69" s="61"/>
      <c r="AC69" s="61"/>
      <c r="AD69" s="61"/>
      <c r="AE69" s="61"/>
    </row>
    <row r="70" spans="1:31">
      <c r="A70" s="80"/>
      <c r="B70" s="80"/>
      <c r="C70" s="80"/>
      <c r="D70" s="80"/>
      <c r="E70" s="80"/>
      <c r="H70" s="84"/>
      <c r="I70" s="84"/>
      <c r="J70" s="84"/>
      <c r="K70" s="84"/>
      <c r="L70" s="84"/>
      <c r="M70" s="80"/>
      <c r="N70" s="80"/>
      <c r="O70" s="80"/>
      <c r="P70" s="80"/>
      <c r="Q70" s="61"/>
      <c r="R70" s="61"/>
      <c r="S70" s="61"/>
      <c r="T70" s="61"/>
      <c r="U70" s="61"/>
      <c r="V70" s="61"/>
      <c r="W70" s="61"/>
      <c r="X70" s="61"/>
      <c r="Y70" s="61"/>
      <c r="Z70" s="61"/>
      <c r="AA70" s="61"/>
      <c r="AB70" s="61"/>
      <c r="AC70" s="61"/>
      <c r="AD70" s="61"/>
      <c r="AE70" s="61"/>
    </row>
    <row r="71" spans="1:31">
      <c r="A71" s="80"/>
      <c r="B71" s="80"/>
      <c r="C71" s="80"/>
      <c r="D71" s="80"/>
      <c r="E71" s="80"/>
      <c r="H71" s="84"/>
      <c r="I71" s="84"/>
      <c r="J71" s="84"/>
      <c r="K71" s="84"/>
      <c r="L71" s="84"/>
      <c r="M71" s="80"/>
      <c r="N71" s="80"/>
      <c r="O71" s="80"/>
      <c r="P71" s="80"/>
      <c r="Q71" s="61"/>
      <c r="R71" s="61"/>
      <c r="S71" s="61"/>
      <c r="T71" s="61"/>
      <c r="U71" s="61"/>
      <c r="V71" s="61"/>
      <c r="W71" s="61"/>
      <c r="X71" s="61"/>
      <c r="Y71" s="61"/>
      <c r="Z71" s="61"/>
      <c r="AA71" s="61"/>
      <c r="AB71" s="61"/>
      <c r="AC71" s="61"/>
      <c r="AD71" s="61"/>
      <c r="AE71" s="61"/>
    </row>
    <row r="72" spans="1:31">
      <c r="A72" s="80"/>
      <c r="B72" s="80"/>
      <c r="C72" s="80"/>
      <c r="D72" s="80"/>
      <c r="E72" s="80"/>
      <c r="H72" s="84"/>
      <c r="I72" s="84"/>
      <c r="J72" s="84"/>
      <c r="K72" s="84"/>
      <c r="L72" s="84"/>
      <c r="M72" s="80"/>
      <c r="N72" s="80"/>
      <c r="O72" s="80"/>
      <c r="P72" s="80"/>
      <c r="Q72" s="61"/>
      <c r="R72" s="61"/>
      <c r="S72" s="61"/>
      <c r="T72" s="61"/>
      <c r="U72" s="61"/>
      <c r="V72" s="61"/>
      <c r="W72" s="61"/>
      <c r="X72" s="61"/>
      <c r="Y72" s="61"/>
      <c r="Z72" s="61"/>
      <c r="AA72" s="61"/>
      <c r="AB72" s="61"/>
      <c r="AC72" s="61"/>
      <c r="AD72" s="61"/>
      <c r="AE72" s="61"/>
    </row>
    <row r="73" spans="1:31">
      <c r="A73" s="80"/>
      <c r="B73" s="80"/>
      <c r="C73" s="80"/>
      <c r="D73" s="80"/>
      <c r="E73" s="80"/>
      <c r="H73" s="84"/>
      <c r="I73" s="84"/>
      <c r="J73" s="84"/>
      <c r="K73" s="84"/>
      <c r="L73" s="84"/>
      <c r="M73" s="80"/>
      <c r="N73" s="80"/>
      <c r="O73" s="80"/>
      <c r="P73" s="80"/>
      <c r="Q73" s="61"/>
      <c r="R73" s="61"/>
      <c r="S73" s="61"/>
      <c r="T73" s="61"/>
      <c r="U73" s="61"/>
      <c r="V73" s="61"/>
      <c r="W73" s="61"/>
      <c r="X73" s="61"/>
      <c r="Y73" s="61"/>
      <c r="Z73" s="61"/>
      <c r="AA73" s="61"/>
      <c r="AB73" s="61"/>
      <c r="AC73" s="61"/>
      <c r="AD73" s="61"/>
      <c r="AE73" s="61"/>
    </row>
    <row r="74" spans="1:31">
      <c r="A74" s="80"/>
      <c r="B74" s="80"/>
      <c r="C74" s="80"/>
      <c r="D74" s="80"/>
      <c r="E74" s="80"/>
      <c r="H74" s="84"/>
      <c r="I74" s="84"/>
      <c r="J74" s="84"/>
      <c r="K74" s="84"/>
      <c r="L74" s="84"/>
      <c r="M74" s="80"/>
      <c r="N74" s="80"/>
      <c r="O74" s="80"/>
      <c r="P74" s="80"/>
      <c r="Q74" s="61"/>
      <c r="R74" s="61"/>
      <c r="S74" s="61"/>
      <c r="T74" s="61"/>
      <c r="U74" s="61"/>
      <c r="V74" s="61"/>
      <c r="W74" s="61"/>
      <c r="X74" s="61"/>
      <c r="Y74" s="61"/>
      <c r="Z74" s="61"/>
      <c r="AA74" s="61"/>
      <c r="AB74" s="61"/>
      <c r="AC74" s="61"/>
      <c r="AD74" s="61"/>
      <c r="AE74" s="61"/>
    </row>
    <row r="75" spans="1:31">
      <c r="A75" s="80"/>
      <c r="B75" s="80"/>
      <c r="C75" s="80"/>
      <c r="D75" s="80"/>
      <c r="E75" s="80"/>
      <c r="H75" s="84"/>
      <c r="I75" s="84"/>
      <c r="J75" s="84"/>
      <c r="K75" s="84"/>
      <c r="L75" s="84"/>
      <c r="M75" s="80"/>
      <c r="N75" s="80"/>
      <c r="O75" s="80"/>
      <c r="P75" s="80"/>
      <c r="Q75" s="61"/>
      <c r="R75" s="61"/>
      <c r="S75" s="61"/>
      <c r="T75" s="61"/>
      <c r="U75" s="61"/>
      <c r="V75" s="61"/>
      <c r="W75" s="61"/>
      <c r="X75" s="61"/>
      <c r="Y75" s="61"/>
      <c r="Z75" s="61"/>
      <c r="AA75" s="61"/>
      <c r="AB75" s="61"/>
      <c r="AC75" s="61"/>
      <c r="AD75" s="61"/>
      <c r="AE75" s="61"/>
    </row>
    <row r="76" spans="1:31">
      <c r="A76" s="80"/>
      <c r="B76" s="80"/>
      <c r="C76" s="80"/>
      <c r="D76" s="80"/>
      <c r="E76" s="80"/>
      <c r="H76" s="84"/>
      <c r="I76" s="84"/>
      <c r="J76" s="84"/>
      <c r="K76" s="84"/>
      <c r="L76" s="84"/>
      <c r="M76" s="80"/>
      <c r="N76" s="80"/>
      <c r="O76" s="80"/>
      <c r="P76" s="80"/>
      <c r="Q76" s="61"/>
      <c r="R76" s="61"/>
      <c r="S76" s="61"/>
      <c r="T76" s="61"/>
      <c r="U76" s="61"/>
      <c r="V76" s="61"/>
      <c r="W76" s="61"/>
      <c r="X76" s="61"/>
      <c r="Y76" s="61"/>
      <c r="Z76" s="61"/>
      <c r="AA76" s="61"/>
      <c r="AB76" s="61"/>
      <c r="AC76" s="61"/>
      <c r="AD76" s="61"/>
      <c r="AE76" s="61"/>
    </row>
    <row r="77" spans="1:31">
      <c r="A77" s="80"/>
      <c r="B77" s="80"/>
      <c r="C77" s="80"/>
      <c r="D77" s="80"/>
      <c r="E77" s="80"/>
      <c r="H77" s="84"/>
      <c r="I77" s="84"/>
      <c r="J77" s="84"/>
      <c r="K77" s="84"/>
      <c r="L77" s="84"/>
      <c r="M77" s="80"/>
      <c r="N77" s="80"/>
      <c r="O77" s="80"/>
      <c r="P77" s="80"/>
      <c r="Q77" s="61"/>
      <c r="R77" s="61"/>
      <c r="S77" s="61"/>
      <c r="T77" s="61"/>
      <c r="U77" s="61"/>
      <c r="V77" s="61"/>
      <c r="W77" s="61"/>
      <c r="X77" s="61"/>
      <c r="Y77" s="61"/>
      <c r="Z77" s="61"/>
      <c r="AA77" s="61"/>
      <c r="AB77" s="61"/>
      <c r="AC77" s="61"/>
      <c r="AD77" s="61"/>
      <c r="AE77" s="61"/>
    </row>
    <row r="78" spans="1:31">
      <c r="A78" s="80"/>
      <c r="B78" s="80"/>
      <c r="C78" s="80"/>
      <c r="D78" s="80"/>
      <c r="E78" s="80"/>
      <c r="H78" s="84"/>
      <c r="I78" s="84"/>
      <c r="J78" s="84"/>
      <c r="K78" s="84"/>
      <c r="L78" s="84"/>
      <c r="M78" s="80"/>
      <c r="N78" s="80"/>
      <c r="O78" s="80"/>
      <c r="P78" s="80"/>
      <c r="Q78" s="61"/>
      <c r="R78" s="61"/>
      <c r="S78" s="61"/>
      <c r="T78" s="61"/>
      <c r="U78" s="61"/>
      <c r="V78" s="61"/>
      <c r="W78" s="61"/>
      <c r="X78" s="61"/>
      <c r="Y78" s="61"/>
      <c r="Z78" s="61"/>
      <c r="AA78" s="61"/>
      <c r="AB78" s="61"/>
      <c r="AC78" s="61"/>
      <c r="AD78" s="61"/>
      <c r="AE78" s="61"/>
    </row>
    <row r="79" spans="1:31">
      <c r="A79" s="80"/>
      <c r="B79" s="80"/>
      <c r="C79" s="80"/>
      <c r="D79" s="80"/>
      <c r="E79" s="80"/>
      <c r="H79" s="84"/>
      <c r="I79" s="84"/>
      <c r="J79" s="84"/>
      <c r="K79" s="84"/>
      <c r="L79" s="84"/>
      <c r="M79" s="80"/>
      <c r="N79" s="80"/>
      <c r="O79" s="80"/>
      <c r="P79" s="80"/>
      <c r="Q79" s="61"/>
      <c r="R79" s="61"/>
      <c r="S79" s="61"/>
      <c r="T79" s="61"/>
      <c r="U79" s="61"/>
      <c r="V79" s="61"/>
      <c r="W79" s="61"/>
      <c r="X79" s="61"/>
      <c r="Y79" s="61"/>
      <c r="Z79" s="61"/>
      <c r="AA79" s="61"/>
      <c r="AB79" s="61"/>
      <c r="AC79" s="61"/>
      <c r="AD79" s="61"/>
      <c r="AE79" s="61"/>
    </row>
    <row r="80" spans="1:31">
      <c r="A80" s="80"/>
      <c r="B80" s="80"/>
      <c r="C80" s="80"/>
      <c r="D80" s="80"/>
      <c r="E80" s="80"/>
      <c r="H80" s="84"/>
      <c r="I80" s="84"/>
      <c r="J80" s="84"/>
      <c r="K80" s="84"/>
      <c r="L80" s="84"/>
      <c r="M80" s="80"/>
      <c r="N80" s="80"/>
      <c r="O80" s="80"/>
      <c r="P80" s="80"/>
      <c r="Q80" s="61"/>
      <c r="R80" s="61"/>
      <c r="S80" s="61"/>
      <c r="T80" s="61"/>
      <c r="U80" s="61"/>
      <c r="V80" s="61"/>
      <c r="W80" s="61"/>
      <c r="X80" s="61"/>
      <c r="Y80" s="61"/>
      <c r="Z80" s="61"/>
      <c r="AA80" s="61"/>
      <c r="AB80" s="61"/>
      <c r="AC80" s="61"/>
      <c r="AD80" s="61"/>
      <c r="AE80" s="61"/>
    </row>
    <row r="81" spans="1:31">
      <c r="A81" s="80"/>
      <c r="B81" s="80"/>
      <c r="C81" s="80"/>
      <c r="D81" s="80"/>
      <c r="E81" s="80"/>
      <c r="H81" s="84"/>
      <c r="I81" s="84"/>
      <c r="J81" s="84"/>
      <c r="K81" s="84"/>
      <c r="L81" s="84"/>
      <c r="M81" s="80"/>
      <c r="N81" s="80"/>
      <c r="O81" s="80"/>
      <c r="P81" s="80"/>
      <c r="Q81" s="61"/>
      <c r="R81" s="61"/>
      <c r="S81" s="61"/>
      <c r="T81" s="61"/>
      <c r="U81" s="61"/>
      <c r="V81" s="61"/>
      <c r="W81" s="61"/>
      <c r="X81" s="61"/>
      <c r="Y81" s="61"/>
      <c r="Z81" s="61"/>
      <c r="AA81" s="61"/>
      <c r="AB81" s="61"/>
      <c r="AC81" s="61"/>
      <c r="AD81" s="61"/>
      <c r="AE81" s="61"/>
    </row>
    <row r="82" spans="1:31">
      <c r="A82" s="80"/>
      <c r="B82" s="80"/>
      <c r="C82" s="80"/>
      <c r="D82" s="80"/>
      <c r="E82" s="80"/>
      <c r="H82" s="84"/>
      <c r="I82" s="84"/>
      <c r="J82" s="84"/>
      <c r="K82" s="84"/>
      <c r="L82" s="84"/>
      <c r="M82" s="80"/>
      <c r="N82" s="80"/>
      <c r="O82" s="80"/>
      <c r="P82" s="80"/>
      <c r="Q82" s="61"/>
      <c r="R82" s="61"/>
      <c r="S82" s="61"/>
      <c r="T82" s="61"/>
      <c r="U82" s="61"/>
      <c r="V82" s="61"/>
      <c r="W82" s="61"/>
      <c r="X82" s="61"/>
      <c r="Y82" s="61"/>
      <c r="Z82" s="61"/>
      <c r="AA82" s="61"/>
      <c r="AB82" s="61"/>
      <c r="AC82" s="61"/>
      <c r="AD82" s="61"/>
      <c r="AE82" s="61"/>
    </row>
    <row r="83" spans="1:31">
      <c r="A83" s="80"/>
      <c r="B83" s="80"/>
      <c r="C83" s="80"/>
      <c r="D83" s="80"/>
      <c r="E83" s="80"/>
      <c r="H83" s="84"/>
      <c r="I83" s="84"/>
      <c r="J83" s="84"/>
      <c r="K83" s="84"/>
      <c r="L83" s="84"/>
      <c r="M83" s="80"/>
      <c r="N83" s="80"/>
      <c r="O83" s="80"/>
      <c r="P83" s="80"/>
      <c r="Q83" s="61"/>
      <c r="R83" s="61"/>
      <c r="S83" s="61"/>
      <c r="T83" s="61"/>
      <c r="U83" s="61"/>
      <c r="V83" s="61"/>
      <c r="W83" s="61"/>
      <c r="X83" s="61"/>
      <c r="Y83" s="61"/>
      <c r="Z83" s="61"/>
      <c r="AA83" s="61"/>
      <c r="AB83" s="61"/>
      <c r="AC83" s="61"/>
      <c r="AD83" s="61"/>
      <c r="AE83" s="61"/>
    </row>
    <row r="84" spans="1:31">
      <c r="A84" s="80"/>
      <c r="B84" s="80"/>
      <c r="C84" s="80"/>
      <c r="D84" s="80"/>
      <c r="E84" s="80"/>
      <c r="H84" s="84"/>
      <c r="I84" s="84"/>
      <c r="J84" s="84"/>
      <c r="K84" s="84"/>
      <c r="L84" s="84"/>
      <c r="M84" s="80"/>
      <c r="N84" s="80"/>
      <c r="O84" s="80"/>
      <c r="P84" s="80"/>
      <c r="Q84" s="61"/>
      <c r="R84" s="61"/>
      <c r="S84" s="61"/>
      <c r="T84" s="61"/>
      <c r="U84" s="61"/>
      <c r="V84" s="61"/>
      <c r="W84" s="61"/>
      <c r="X84" s="61"/>
      <c r="Y84" s="61"/>
      <c r="Z84" s="61"/>
      <c r="AA84" s="61"/>
      <c r="AB84" s="61"/>
      <c r="AC84" s="61"/>
      <c r="AD84" s="61"/>
      <c r="AE84" s="61"/>
    </row>
    <row r="85" spans="1:31">
      <c r="A85" s="80"/>
      <c r="B85" s="80"/>
      <c r="C85" s="80"/>
      <c r="D85" s="80"/>
      <c r="E85" s="80"/>
      <c r="H85" s="84"/>
      <c r="I85" s="84"/>
      <c r="J85" s="84"/>
      <c r="K85" s="84"/>
      <c r="L85" s="84"/>
      <c r="M85" s="80"/>
      <c r="N85" s="80"/>
      <c r="O85" s="80"/>
      <c r="P85" s="80"/>
      <c r="Q85" s="61"/>
      <c r="R85" s="61"/>
      <c r="S85" s="61"/>
      <c r="T85" s="61"/>
      <c r="U85" s="61"/>
      <c r="V85" s="61"/>
      <c r="W85" s="61"/>
      <c r="X85" s="61"/>
      <c r="Y85" s="61"/>
      <c r="Z85" s="61"/>
      <c r="AA85" s="61"/>
      <c r="AB85" s="61"/>
      <c r="AC85" s="61"/>
      <c r="AD85" s="61"/>
      <c r="AE85" s="61"/>
    </row>
    <row r="86" spans="1:31">
      <c r="A86" s="80"/>
      <c r="B86" s="80"/>
      <c r="C86" s="80"/>
      <c r="D86" s="80"/>
      <c r="E86" s="80"/>
      <c r="H86" s="84"/>
      <c r="I86" s="84"/>
      <c r="J86" s="84"/>
      <c r="K86" s="84"/>
      <c r="L86" s="84"/>
      <c r="M86" s="80"/>
      <c r="N86" s="80"/>
      <c r="O86" s="80"/>
      <c r="P86" s="80"/>
      <c r="Q86" s="61"/>
      <c r="R86" s="61"/>
      <c r="S86" s="61"/>
      <c r="T86" s="61"/>
      <c r="U86" s="61"/>
      <c r="V86" s="61"/>
      <c r="W86" s="61"/>
      <c r="X86" s="61"/>
      <c r="Y86" s="61"/>
      <c r="Z86" s="61"/>
      <c r="AA86" s="61"/>
      <c r="AB86" s="61"/>
      <c r="AC86" s="61"/>
      <c r="AD86" s="61"/>
      <c r="AE86" s="61"/>
    </row>
    <row r="87" spans="1:31">
      <c r="A87" s="80"/>
      <c r="B87" s="80"/>
      <c r="C87" s="80"/>
      <c r="D87" s="80"/>
      <c r="E87" s="80"/>
      <c r="H87" s="84"/>
      <c r="I87" s="84"/>
      <c r="J87" s="84"/>
      <c r="K87" s="84"/>
      <c r="L87" s="84"/>
      <c r="M87" s="80"/>
      <c r="N87" s="80"/>
      <c r="O87" s="80"/>
      <c r="P87" s="80"/>
      <c r="Q87" s="61"/>
      <c r="R87" s="61"/>
      <c r="S87" s="61"/>
      <c r="T87" s="61"/>
      <c r="U87" s="61"/>
      <c r="V87" s="61"/>
      <c r="W87" s="61"/>
      <c r="X87" s="61"/>
      <c r="Y87" s="61"/>
      <c r="Z87" s="61"/>
      <c r="AA87" s="61"/>
      <c r="AB87" s="61"/>
      <c r="AC87" s="61"/>
      <c r="AD87" s="61"/>
      <c r="AE87" s="61"/>
    </row>
    <row r="88" spans="1:31">
      <c r="A88" s="80"/>
      <c r="B88" s="80"/>
      <c r="C88" s="80"/>
      <c r="D88" s="80"/>
      <c r="E88" s="80"/>
      <c r="H88" s="84"/>
      <c r="I88" s="84"/>
      <c r="J88" s="84"/>
      <c r="K88" s="84"/>
      <c r="L88" s="84"/>
      <c r="M88" s="80"/>
      <c r="N88" s="80"/>
      <c r="O88" s="80"/>
      <c r="P88" s="80"/>
      <c r="Q88" s="61"/>
      <c r="R88" s="61"/>
      <c r="S88" s="61"/>
      <c r="T88" s="61"/>
      <c r="U88" s="61"/>
      <c r="V88" s="61"/>
      <c r="W88" s="61"/>
      <c r="X88" s="61"/>
      <c r="Y88" s="61"/>
      <c r="Z88" s="61"/>
      <c r="AA88" s="61"/>
      <c r="AB88" s="61"/>
      <c r="AC88" s="61"/>
      <c r="AD88" s="61"/>
      <c r="AE88" s="61"/>
    </row>
    <row r="89" spans="1:31">
      <c r="A89" s="80"/>
      <c r="B89" s="80"/>
      <c r="C89" s="80"/>
      <c r="D89" s="80"/>
      <c r="E89" s="80"/>
      <c r="H89" s="84"/>
      <c r="I89" s="84"/>
      <c r="J89" s="84"/>
      <c r="K89" s="84"/>
      <c r="L89" s="84"/>
      <c r="M89" s="80"/>
      <c r="N89" s="80"/>
      <c r="O89" s="80"/>
      <c r="P89" s="80"/>
      <c r="Q89" s="61"/>
      <c r="R89" s="61"/>
      <c r="S89" s="61"/>
      <c r="T89" s="61"/>
      <c r="U89" s="61"/>
      <c r="V89" s="61"/>
      <c r="W89" s="61"/>
      <c r="X89" s="61"/>
      <c r="Y89" s="61"/>
      <c r="Z89" s="61"/>
      <c r="AA89" s="61"/>
      <c r="AB89" s="61"/>
      <c r="AC89" s="61"/>
      <c r="AD89" s="61"/>
      <c r="AE89" s="61"/>
    </row>
    <row r="90" spans="1:31">
      <c r="A90" s="80"/>
      <c r="B90" s="80"/>
      <c r="C90" s="80"/>
      <c r="D90" s="80"/>
      <c r="E90" s="80"/>
      <c r="H90" s="84"/>
      <c r="I90" s="84"/>
      <c r="J90" s="84"/>
      <c r="K90" s="84"/>
      <c r="L90" s="84"/>
      <c r="M90" s="80"/>
      <c r="N90" s="80"/>
      <c r="O90" s="80"/>
      <c r="P90" s="80"/>
      <c r="Q90" s="61"/>
      <c r="R90" s="61"/>
      <c r="S90" s="61"/>
      <c r="T90" s="61"/>
      <c r="U90" s="61"/>
      <c r="V90" s="61"/>
      <c r="W90" s="61"/>
      <c r="X90" s="61"/>
      <c r="Y90" s="61"/>
      <c r="Z90" s="61"/>
      <c r="AA90" s="61"/>
      <c r="AB90" s="61"/>
      <c r="AC90" s="61"/>
      <c r="AD90" s="61"/>
      <c r="AE90" s="61"/>
    </row>
    <row r="91" spans="1:31">
      <c r="A91" s="80"/>
      <c r="B91" s="80"/>
      <c r="C91" s="80"/>
      <c r="D91" s="80"/>
      <c r="E91" s="80"/>
      <c r="H91" s="84"/>
      <c r="I91" s="84"/>
      <c r="J91" s="84"/>
      <c r="K91" s="84"/>
      <c r="L91" s="84"/>
      <c r="M91" s="80"/>
      <c r="N91" s="80"/>
      <c r="O91" s="80"/>
      <c r="P91" s="80"/>
      <c r="Q91" s="61"/>
      <c r="R91" s="61"/>
      <c r="S91" s="61"/>
      <c r="T91" s="61"/>
      <c r="U91" s="61"/>
      <c r="V91" s="61"/>
      <c r="W91" s="61"/>
      <c r="X91" s="61"/>
      <c r="Y91" s="61"/>
      <c r="Z91" s="61"/>
      <c r="AA91" s="61"/>
      <c r="AB91" s="61"/>
      <c r="AC91" s="61"/>
      <c r="AD91" s="61"/>
      <c r="AE91" s="61"/>
    </row>
    <row r="92" spans="1:31">
      <c r="A92" s="80"/>
      <c r="B92" s="80"/>
      <c r="C92" s="80"/>
      <c r="D92" s="80"/>
      <c r="E92" s="80"/>
      <c r="H92" s="84"/>
      <c r="I92" s="84"/>
      <c r="J92" s="84"/>
      <c r="K92" s="84"/>
      <c r="L92" s="84"/>
      <c r="M92" s="80"/>
      <c r="N92" s="80"/>
      <c r="O92" s="80"/>
      <c r="P92" s="80"/>
      <c r="Q92" s="61"/>
      <c r="R92" s="61"/>
      <c r="S92" s="61"/>
      <c r="T92" s="61"/>
      <c r="U92" s="61"/>
      <c r="V92" s="61"/>
      <c r="W92" s="61"/>
      <c r="X92" s="61"/>
      <c r="Y92" s="61"/>
      <c r="Z92" s="61"/>
      <c r="AA92" s="61"/>
      <c r="AB92" s="61"/>
      <c r="AC92" s="61"/>
      <c r="AD92" s="61"/>
      <c r="AE92" s="61"/>
    </row>
    <row r="93" spans="1:31">
      <c r="A93" s="80"/>
      <c r="B93" s="80"/>
      <c r="C93" s="80"/>
      <c r="D93" s="80"/>
      <c r="E93" s="80"/>
      <c r="H93" s="84"/>
      <c r="I93" s="84"/>
      <c r="J93" s="84"/>
      <c r="K93" s="84"/>
      <c r="L93" s="84"/>
      <c r="M93" s="80"/>
      <c r="N93" s="80"/>
      <c r="O93" s="80"/>
      <c r="P93" s="80"/>
      <c r="Q93" s="61"/>
      <c r="R93" s="61"/>
      <c r="S93" s="61"/>
      <c r="T93" s="61"/>
      <c r="U93" s="61"/>
      <c r="V93" s="61"/>
      <c r="W93" s="61"/>
      <c r="X93" s="61"/>
      <c r="Y93" s="61"/>
      <c r="Z93" s="61"/>
      <c r="AA93" s="61"/>
      <c r="AB93" s="61"/>
      <c r="AC93" s="61"/>
      <c r="AD93" s="61"/>
      <c r="AE93" s="61"/>
    </row>
    <row r="94" spans="1:31">
      <c r="A94" s="80"/>
      <c r="B94" s="80"/>
      <c r="C94" s="80"/>
      <c r="D94" s="80"/>
      <c r="E94" s="80"/>
      <c r="H94" s="84"/>
      <c r="I94" s="84"/>
      <c r="J94" s="84"/>
      <c r="K94" s="84"/>
      <c r="L94" s="84"/>
      <c r="M94" s="80"/>
      <c r="N94" s="80"/>
      <c r="O94" s="80"/>
      <c r="P94" s="80"/>
      <c r="Q94" s="61"/>
      <c r="R94" s="61"/>
      <c r="S94" s="61"/>
      <c r="T94" s="61"/>
      <c r="U94" s="61"/>
      <c r="V94" s="61"/>
      <c r="W94" s="61"/>
      <c r="X94" s="61"/>
      <c r="Y94" s="61"/>
      <c r="Z94" s="61"/>
      <c r="AA94" s="61"/>
      <c r="AB94" s="61"/>
      <c r="AC94" s="61"/>
      <c r="AD94" s="61"/>
      <c r="AE94" s="61"/>
    </row>
    <row r="95" spans="1:31">
      <c r="A95" s="80"/>
      <c r="B95" s="80"/>
      <c r="C95" s="80"/>
      <c r="D95" s="80"/>
      <c r="E95" s="80"/>
      <c r="H95" s="84"/>
      <c r="I95" s="84"/>
      <c r="J95" s="84"/>
      <c r="K95" s="84"/>
      <c r="L95" s="84"/>
      <c r="M95" s="80"/>
      <c r="N95" s="80"/>
      <c r="O95" s="80"/>
      <c r="P95" s="80"/>
      <c r="Q95" s="61"/>
      <c r="R95" s="61"/>
      <c r="S95" s="61"/>
      <c r="T95" s="61"/>
      <c r="U95" s="61"/>
      <c r="V95" s="61"/>
      <c r="W95" s="61"/>
      <c r="X95" s="61"/>
      <c r="Y95" s="61"/>
      <c r="Z95" s="61"/>
      <c r="AA95" s="61"/>
      <c r="AB95" s="61"/>
      <c r="AC95" s="61"/>
      <c r="AD95" s="61"/>
      <c r="AE95" s="61"/>
    </row>
    <row r="96" spans="1:31">
      <c r="A96" s="80"/>
      <c r="B96" s="80"/>
      <c r="C96" s="80"/>
      <c r="D96" s="80"/>
      <c r="E96" s="80"/>
      <c r="H96" s="84"/>
      <c r="I96" s="84"/>
      <c r="J96" s="84"/>
      <c r="K96" s="84"/>
      <c r="L96" s="84"/>
      <c r="M96" s="80"/>
      <c r="N96" s="80"/>
      <c r="O96" s="80"/>
      <c r="P96" s="80"/>
      <c r="Q96" s="61"/>
      <c r="R96" s="61"/>
      <c r="S96" s="61"/>
      <c r="T96" s="61"/>
      <c r="U96" s="61"/>
      <c r="V96" s="61"/>
      <c r="W96" s="61"/>
      <c r="X96" s="61"/>
      <c r="Y96" s="61"/>
      <c r="Z96" s="61"/>
      <c r="AA96" s="61"/>
      <c r="AB96" s="61"/>
      <c r="AC96" s="61"/>
      <c r="AD96" s="61"/>
      <c r="AE96" s="61"/>
    </row>
    <row r="97" spans="1:31">
      <c r="A97" s="80"/>
      <c r="B97" s="80"/>
      <c r="C97" s="80"/>
      <c r="D97" s="80"/>
      <c r="E97" s="80"/>
      <c r="H97" s="84"/>
      <c r="I97" s="84"/>
      <c r="J97" s="84"/>
      <c r="K97" s="84"/>
      <c r="L97" s="84"/>
      <c r="M97" s="80"/>
      <c r="N97" s="80"/>
      <c r="O97" s="80"/>
      <c r="P97" s="80"/>
      <c r="Q97" s="61"/>
      <c r="R97" s="61"/>
      <c r="S97" s="61"/>
      <c r="T97" s="61"/>
      <c r="U97" s="61"/>
      <c r="V97" s="61"/>
      <c r="W97" s="61"/>
      <c r="X97" s="61"/>
      <c r="Y97" s="61"/>
      <c r="Z97" s="61"/>
      <c r="AA97" s="61"/>
      <c r="AB97" s="61"/>
      <c r="AC97" s="61"/>
      <c r="AD97" s="61"/>
      <c r="AE97" s="61"/>
    </row>
    <row r="98" spans="1:31">
      <c r="A98" s="80"/>
      <c r="B98" s="80"/>
      <c r="C98" s="80"/>
      <c r="D98" s="80"/>
      <c r="E98" s="80"/>
      <c r="H98" s="84"/>
      <c r="I98" s="84"/>
      <c r="J98" s="84"/>
      <c r="K98" s="84"/>
      <c r="L98" s="84"/>
      <c r="M98" s="80"/>
      <c r="N98" s="80"/>
      <c r="O98" s="80"/>
      <c r="P98" s="80"/>
      <c r="Q98" s="61"/>
      <c r="R98" s="61"/>
      <c r="S98" s="61"/>
      <c r="T98" s="61"/>
      <c r="U98" s="61"/>
      <c r="V98" s="61"/>
      <c r="W98" s="61"/>
      <c r="X98" s="61"/>
      <c r="Y98" s="61"/>
      <c r="Z98" s="61"/>
      <c r="AA98" s="61"/>
      <c r="AB98" s="61"/>
      <c r="AC98" s="61"/>
      <c r="AD98" s="61"/>
      <c r="AE98" s="61"/>
    </row>
    <row r="99" spans="1:31">
      <c r="A99" s="80"/>
      <c r="B99" s="80"/>
      <c r="C99" s="80"/>
      <c r="D99" s="80"/>
      <c r="E99" s="80"/>
      <c r="H99" s="84"/>
      <c r="I99" s="84"/>
      <c r="J99" s="84"/>
      <c r="K99" s="84"/>
      <c r="L99" s="84"/>
      <c r="M99" s="80"/>
      <c r="N99" s="80"/>
      <c r="O99" s="80"/>
      <c r="P99" s="80"/>
      <c r="Q99" s="61"/>
      <c r="R99" s="61"/>
      <c r="S99" s="61"/>
      <c r="T99" s="61"/>
      <c r="U99" s="61"/>
      <c r="V99" s="61"/>
      <c r="W99" s="61"/>
      <c r="X99" s="61"/>
      <c r="Y99" s="61"/>
      <c r="Z99" s="61"/>
      <c r="AA99" s="61"/>
      <c r="AB99" s="61"/>
      <c r="AC99" s="61"/>
      <c r="AD99" s="61"/>
      <c r="AE99" s="61"/>
    </row>
    <row r="100" spans="1:31">
      <c r="A100" s="80"/>
      <c r="B100" s="80"/>
      <c r="C100" s="80"/>
      <c r="D100" s="80"/>
      <c r="E100" s="80"/>
      <c r="H100" s="84"/>
      <c r="I100" s="84"/>
      <c r="J100" s="84"/>
      <c r="K100" s="84"/>
      <c r="L100" s="84"/>
      <c r="M100" s="80"/>
      <c r="N100" s="80"/>
      <c r="O100" s="80"/>
      <c r="P100" s="80"/>
      <c r="Q100" s="61"/>
      <c r="R100" s="61"/>
      <c r="S100" s="61"/>
      <c r="T100" s="61"/>
      <c r="U100" s="61"/>
      <c r="V100" s="61"/>
      <c r="W100" s="61"/>
      <c r="X100" s="61"/>
      <c r="Y100" s="61"/>
      <c r="Z100" s="61"/>
      <c r="AA100" s="61"/>
      <c r="AB100" s="61"/>
      <c r="AC100" s="61"/>
      <c r="AD100" s="61"/>
      <c r="AE100" s="61"/>
    </row>
    <row r="101" spans="1:31">
      <c r="A101" s="80"/>
      <c r="B101" s="80"/>
      <c r="C101" s="80"/>
      <c r="D101" s="80"/>
      <c r="E101" s="80"/>
      <c r="H101" s="84"/>
      <c r="I101" s="84"/>
      <c r="J101" s="84"/>
      <c r="K101" s="84"/>
      <c r="L101" s="84"/>
      <c r="M101" s="80"/>
      <c r="N101" s="80"/>
      <c r="O101" s="80"/>
      <c r="P101" s="80"/>
      <c r="Q101" s="61"/>
      <c r="R101" s="61"/>
      <c r="S101" s="61"/>
      <c r="T101" s="61"/>
      <c r="U101" s="61"/>
      <c r="V101" s="61"/>
      <c r="W101" s="61"/>
      <c r="X101" s="61"/>
      <c r="Y101" s="61"/>
      <c r="Z101" s="61"/>
      <c r="AA101" s="61"/>
      <c r="AB101" s="61"/>
      <c r="AC101" s="61"/>
      <c r="AD101" s="61"/>
      <c r="AE101" s="61"/>
    </row>
    <row r="102" spans="1:31">
      <c r="A102" s="80"/>
      <c r="B102" s="80"/>
      <c r="C102" s="80"/>
      <c r="D102" s="80"/>
      <c r="E102" s="80"/>
      <c r="H102" s="84"/>
      <c r="I102" s="84"/>
      <c r="J102" s="84"/>
      <c r="K102" s="84"/>
      <c r="L102" s="84"/>
      <c r="M102" s="80"/>
      <c r="N102" s="80"/>
      <c r="O102" s="80"/>
      <c r="P102" s="80"/>
      <c r="Q102" s="61"/>
      <c r="R102" s="61"/>
      <c r="S102" s="61"/>
      <c r="T102" s="61"/>
      <c r="U102" s="61"/>
      <c r="V102" s="61"/>
      <c r="W102" s="61"/>
      <c r="X102" s="61"/>
      <c r="Y102" s="61"/>
      <c r="Z102" s="61"/>
      <c r="AA102" s="61"/>
      <c r="AB102" s="61"/>
      <c r="AC102" s="61"/>
      <c r="AD102" s="61"/>
      <c r="AE102" s="61"/>
    </row>
    <row r="103" spans="1:31">
      <c r="A103" s="80"/>
      <c r="B103" s="80"/>
      <c r="C103" s="80"/>
      <c r="D103" s="80"/>
      <c r="E103" s="80"/>
      <c r="H103" s="84"/>
      <c r="I103" s="84"/>
      <c r="J103" s="84"/>
      <c r="K103" s="84"/>
      <c r="L103" s="84"/>
      <c r="M103" s="80"/>
      <c r="N103" s="80"/>
      <c r="O103" s="80"/>
      <c r="P103" s="80"/>
      <c r="Q103" s="61"/>
      <c r="R103" s="61"/>
      <c r="S103" s="61"/>
      <c r="T103" s="61"/>
      <c r="U103" s="61"/>
      <c r="V103" s="61"/>
      <c r="W103" s="61"/>
      <c r="X103" s="61"/>
      <c r="Y103" s="61"/>
      <c r="Z103" s="61"/>
      <c r="AA103" s="61"/>
      <c r="AB103" s="61"/>
      <c r="AC103" s="61"/>
      <c r="AD103" s="61"/>
      <c r="AE103" s="61"/>
    </row>
    <row r="104" spans="1:31">
      <c r="A104" s="80"/>
      <c r="B104" s="80"/>
      <c r="C104" s="80"/>
      <c r="D104" s="80"/>
      <c r="E104" s="80"/>
      <c r="H104" s="84"/>
      <c r="I104" s="84"/>
      <c r="J104" s="84"/>
      <c r="K104" s="84"/>
      <c r="L104" s="84"/>
      <c r="M104" s="80"/>
      <c r="N104" s="80"/>
      <c r="O104" s="80"/>
      <c r="P104" s="80"/>
      <c r="Q104" s="61"/>
      <c r="R104" s="61"/>
      <c r="S104" s="61"/>
      <c r="T104" s="61"/>
      <c r="U104" s="61"/>
      <c r="V104" s="61"/>
      <c r="W104" s="61"/>
      <c r="X104" s="61"/>
      <c r="Y104" s="61"/>
      <c r="Z104" s="61"/>
      <c r="AA104" s="61"/>
      <c r="AB104" s="61"/>
      <c r="AC104" s="61"/>
      <c r="AD104" s="61"/>
      <c r="AE104" s="61"/>
    </row>
    <row r="105" spans="1:31">
      <c r="A105" s="80"/>
      <c r="B105" s="80"/>
      <c r="C105" s="80"/>
      <c r="D105" s="80"/>
      <c r="E105" s="80"/>
      <c r="H105" s="84"/>
      <c r="I105" s="84"/>
      <c r="J105" s="84"/>
      <c r="K105" s="84"/>
      <c r="L105" s="84"/>
      <c r="M105" s="80"/>
      <c r="N105" s="80"/>
      <c r="O105" s="80"/>
      <c r="P105" s="80"/>
      <c r="Q105" s="61"/>
      <c r="R105" s="61"/>
      <c r="S105" s="61"/>
      <c r="T105" s="61"/>
      <c r="U105" s="61"/>
      <c r="V105" s="61"/>
      <c r="W105" s="61"/>
      <c r="X105" s="61"/>
      <c r="Y105" s="61"/>
      <c r="Z105" s="61"/>
      <c r="AA105" s="61"/>
      <c r="AB105" s="61"/>
      <c r="AC105" s="61"/>
      <c r="AD105" s="61"/>
      <c r="AE105" s="61"/>
    </row>
    <row r="106" spans="1:31">
      <c r="A106" s="80"/>
      <c r="B106" s="80"/>
      <c r="C106" s="80"/>
      <c r="D106" s="80"/>
      <c r="E106" s="80"/>
      <c r="H106" s="84"/>
      <c r="I106" s="84"/>
      <c r="J106" s="84"/>
      <c r="K106" s="84"/>
      <c r="L106" s="84"/>
      <c r="M106" s="80"/>
      <c r="N106" s="80"/>
      <c r="O106" s="80"/>
      <c r="P106" s="80"/>
      <c r="Q106" s="61"/>
      <c r="R106" s="61"/>
      <c r="S106" s="61"/>
      <c r="T106" s="61"/>
      <c r="U106" s="61"/>
      <c r="V106" s="61"/>
      <c r="W106" s="61"/>
      <c r="X106" s="61"/>
      <c r="Y106" s="61"/>
      <c r="Z106" s="61"/>
      <c r="AA106" s="61"/>
      <c r="AB106" s="61"/>
      <c r="AC106" s="61"/>
      <c r="AD106" s="61"/>
      <c r="AE106" s="61"/>
    </row>
    <row r="107" spans="1:31">
      <c r="A107" s="80"/>
      <c r="B107" s="80"/>
      <c r="C107" s="80"/>
      <c r="D107" s="80"/>
      <c r="E107" s="80"/>
      <c r="H107" s="84"/>
      <c r="I107" s="84"/>
      <c r="J107" s="84"/>
      <c r="K107" s="84"/>
      <c r="L107" s="84"/>
      <c r="M107" s="80"/>
      <c r="N107" s="80"/>
      <c r="O107" s="80"/>
      <c r="P107" s="80"/>
      <c r="Q107" s="61"/>
      <c r="R107" s="61"/>
      <c r="S107" s="61"/>
      <c r="T107" s="61"/>
      <c r="U107" s="61"/>
      <c r="V107" s="61"/>
      <c r="W107" s="61"/>
      <c r="X107" s="61"/>
      <c r="Y107" s="61"/>
      <c r="Z107" s="61"/>
      <c r="AA107" s="61"/>
      <c r="AB107" s="61"/>
      <c r="AC107" s="61"/>
      <c r="AD107" s="61"/>
      <c r="AE107" s="61"/>
    </row>
    <row r="108" spans="1:31">
      <c r="A108" s="80"/>
      <c r="B108" s="80"/>
      <c r="C108" s="80"/>
      <c r="D108" s="80"/>
      <c r="E108" s="80"/>
      <c r="H108" s="84"/>
      <c r="I108" s="84"/>
      <c r="J108" s="84"/>
      <c r="K108" s="84"/>
      <c r="L108" s="84"/>
      <c r="M108" s="80"/>
      <c r="N108" s="80"/>
      <c r="O108" s="80"/>
      <c r="P108" s="80"/>
      <c r="Q108" s="61"/>
      <c r="R108" s="61"/>
      <c r="S108" s="61"/>
      <c r="T108" s="61"/>
      <c r="U108" s="61"/>
      <c r="V108" s="61"/>
      <c r="W108" s="61"/>
      <c r="X108" s="61"/>
      <c r="Y108" s="61"/>
      <c r="Z108" s="61"/>
      <c r="AA108" s="61"/>
      <c r="AB108" s="61"/>
      <c r="AC108" s="61"/>
      <c r="AD108" s="61"/>
      <c r="AE108" s="61"/>
    </row>
    <row r="109" spans="1:31">
      <c r="A109" s="80"/>
      <c r="B109" s="80"/>
      <c r="C109" s="80"/>
      <c r="D109" s="80"/>
      <c r="E109" s="80"/>
      <c r="H109" s="84"/>
      <c r="I109" s="84"/>
      <c r="J109" s="84"/>
      <c r="K109" s="84"/>
      <c r="L109" s="84"/>
      <c r="M109" s="80"/>
      <c r="N109" s="80"/>
      <c r="O109" s="80"/>
      <c r="P109" s="80"/>
      <c r="Q109" s="61"/>
      <c r="R109" s="61"/>
      <c r="S109" s="61"/>
      <c r="T109" s="61"/>
      <c r="U109" s="61"/>
      <c r="V109" s="61"/>
      <c r="W109" s="61"/>
      <c r="X109" s="61"/>
      <c r="Y109" s="61"/>
      <c r="Z109" s="61"/>
      <c r="AA109" s="61"/>
      <c r="AB109" s="61"/>
      <c r="AC109" s="61"/>
      <c r="AD109" s="61"/>
      <c r="AE109" s="61"/>
    </row>
    <row r="110" spans="1:31">
      <c r="A110" s="80"/>
      <c r="B110" s="80"/>
      <c r="C110" s="80"/>
      <c r="D110" s="80"/>
      <c r="E110" s="80"/>
      <c r="H110" s="84"/>
      <c r="I110" s="84"/>
      <c r="J110" s="84"/>
      <c r="K110" s="84"/>
      <c r="L110" s="84"/>
      <c r="M110" s="80"/>
      <c r="N110" s="80"/>
      <c r="O110" s="80"/>
      <c r="P110" s="80"/>
      <c r="Q110" s="61"/>
      <c r="R110" s="61"/>
      <c r="S110" s="61"/>
      <c r="T110" s="61"/>
      <c r="U110" s="61"/>
      <c r="V110" s="61"/>
      <c r="W110" s="61"/>
      <c r="X110" s="61"/>
      <c r="Y110" s="61"/>
      <c r="Z110" s="61"/>
      <c r="AA110" s="61"/>
      <c r="AB110" s="61"/>
      <c r="AC110" s="61"/>
      <c r="AD110" s="61"/>
      <c r="AE110" s="61"/>
    </row>
    <row r="111" spans="1:31">
      <c r="A111" s="80"/>
      <c r="B111" s="80"/>
      <c r="C111" s="80"/>
      <c r="D111" s="80"/>
      <c r="E111" s="80"/>
      <c r="H111" s="84"/>
      <c r="I111" s="84"/>
      <c r="J111" s="84"/>
      <c r="K111" s="84"/>
      <c r="L111" s="84"/>
      <c r="M111" s="80"/>
      <c r="N111" s="80"/>
      <c r="O111" s="80"/>
      <c r="P111" s="80"/>
      <c r="Q111" s="61"/>
      <c r="R111" s="61"/>
      <c r="S111" s="61"/>
      <c r="T111" s="61"/>
      <c r="U111" s="61"/>
      <c r="V111" s="61"/>
      <c r="W111" s="61"/>
      <c r="X111" s="61"/>
      <c r="Y111" s="61"/>
      <c r="Z111" s="61"/>
      <c r="AA111" s="61"/>
      <c r="AB111" s="61"/>
      <c r="AC111" s="61"/>
      <c r="AD111" s="61"/>
      <c r="AE111" s="61"/>
    </row>
    <row r="112" spans="1:31">
      <c r="A112" s="80"/>
      <c r="B112" s="80"/>
      <c r="C112" s="80"/>
      <c r="D112" s="80"/>
      <c r="E112" s="80"/>
      <c r="H112" s="84"/>
      <c r="I112" s="84"/>
      <c r="J112" s="84"/>
      <c r="K112" s="84"/>
      <c r="L112" s="84"/>
      <c r="M112" s="80"/>
      <c r="N112" s="80"/>
      <c r="O112" s="80"/>
      <c r="P112" s="80"/>
      <c r="Q112" s="61"/>
      <c r="R112" s="61"/>
      <c r="S112" s="61"/>
      <c r="T112" s="61"/>
      <c r="U112" s="61"/>
      <c r="V112" s="61"/>
      <c r="W112" s="61"/>
      <c r="X112" s="61"/>
      <c r="Y112" s="61"/>
      <c r="Z112" s="61"/>
      <c r="AA112" s="61"/>
      <c r="AB112" s="61"/>
      <c r="AC112" s="61"/>
      <c r="AD112" s="61"/>
      <c r="AE112" s="61"/>
    </row>
    <row r="113" spans="1:31">
      <c r="A113" s="80"/>
      <c r="B113" s="80"/>
      <c r="C113" s="80"/>
      <c r="D113" s="80"/>
      <c r="E113" s="80"/>
      <c r="H113" s="84"/>
      <c r="I113" s="84"/>
      <c r="J113" s="84"/>
      <c r="K113" s="84"/>
      <c r="L113" s="84"/>
      <c r="M113" s="80"/>
      <c r="N113" s="80"/>
      <c r="O113" s="80"/>
      <c r="P113" s="80"/>
      <c r="Q113" s="61"/>
      <c r="R113" s="61"/>
      <c r="S113" s="61"/>
      <c r="T113" s="61"/>
      <c r="U113" s="61"/>
      <c r="V113" s="61"/>
      <c r="W113" s="61"/>
      <c r="X113" s="61"/>
      <c r="Y113" s="61"/>
      <c r="Z113" s="61"/>
      <c r="AA113" s="61"/>
      <c r="AB113" s="61"/>
      <c r="AC113" s="61"/>
      <c r="AD113" s="61"/>
      <c r="AE113" s="61"/>
    </row>
    <row r="114" spans="1:31">
      <c r="A114" s="80"/>
      <c r="B114" s="80"/>
      <c r="C114" s="80"/>
      <c r="D114" s="80"/>
      <c r="E114" s="80"/>
      <c r="H114" s="84"/>
      <c r="I114" s="84"/>
      <c r="J114" s="84"/>
      <c r="K114" s="84"/>
      <c r="L114" s="84"/>
      <c r="M114" s="80"/>
      <c r="N114" s="80"/>
      <c r="O114" s="80"/>
      <c r="P114" s="80"/>
      <c r="Q114" s="61"/>
      <c r="R114" s="61"/>
      <c r="S114" s="61"/>
      <c r="T114" s="61"/>
      <c r="U114" s="61"/>
      <c r="V114" s="61"/>
      <c r="W114" s="61"/>
      <c r="X114" s="61"/>
      <c r="Y114" s="61"/>
      <c r="Z114" s="61"/>
      <c r="AA114" s="61"/>
      <c r="AB114" s="61"/>
      <c r="AC114" s="61"/>
      <c r="AD114" s="61"/>
      <c r="AE114" s="61"/>
    </row>
    <row r="115" spans="1:31">
      <c r="A115" s="80"/>
      <c r="B115" s="80"/>
      <c r="C115" s="80"/>
      <c r="D115" s="80"/>
      <c r="E115" s="80"/>
      <c r="H115" s="84"/>
      <c r="I115" s="84"/>
      <c r="J115" s="84"/>
      <c r="K115" s="84"/>
      <c r="L115" s="84"/>
      <c r="M115" s="80"/>
      <c r="N115" s="80"/>
      <c r="O115" s="80"/>
      <c r="P115" s="80"/>
      <c r="Q115" s="61"/>
      <c r="R115" s="61"/>
      <c r="S115" s="61"/>
      <c r="T115" s="61"/>
      <c r="U115" s="61"/>
      <c r="V115" s="61"/>
      <c r="W115" s="61"/>
      <c r="X115" s="61"/>
      <c r="Y115" s="61"/>
      <c r="Z115" s="61"/>
      <c r="AA115" s="61"/>
      <c r="AB115" s="61"/>
      <c r="AC115" s="61"/>
      <c r="AD115" s="61"/>
      <c r="AE115" s="61"/>
    </row>
    <row r="116" spans="1:31">
      <c r="A116" s="80"/>
      <c r="B116" s="80"/>
      <c r="C116" s="80"/>
      <c r="D116" s="80"/>
      <c r="E116" s="80"/>
      <c r="H116" s="84"/>
      <c r="I116" s="84"/>
      <c r="J116" s="84"/>
      <c r="K116" s="84"/>
      <c r="L116" s="84"/>
      <c r="M116" s="80"/>
      <c r="N116" s="80"/>
      <c r="O116" s="80"/>
      <c r="P116" s="80"/>
      <c r="Q116" s="61"/>
      <c r="R116" s="61"/>
      <c r="S116" s="61"/>
      <c r="T116" s="61"/>
      <c r="U116" s="61"/>
      <c r="V116" s="61"/>
      <c r="W116" s="61"/>
      <c r="X116" s="61"/>
      <c r="Y116" s="61"/>
      <c r="Z116" s="61"/>
      <c r="AA116" s="61"/>
      <c r="AB116" s="61"/>
      <c r="AC116" s="61"/>
      <c r="AD116" s="61"/>
      <c r="AE116" s="61"/>
    </row>
    <row r="117" spans="1:31">
      <c r="A117" s="80"/>
      <c r="B117" s="80"/>
      <c r="C117" s="80"/>
      <c r="D117" s="80"/>
      <c r="E117" s="80"/>
      <c r="H117" s="84"/>
      <c r="I117" s="84"/>
      <c r="J117" s="84"/>
      <c r="K117" s="84"/>
      <c r="L117" s="84"/>
      <c r="M117" s="80"/>
      <c r="N117" s="80"/>
      <c r="O117" s="80"/>
      <c r="P117" s="80"/>
      <c r="Q117" s="61"/>
      <c r="R117" s="61"/>
      <c r="S117" s="61"/>
      <c r="T117" s="61"/>
      <c r="U117" s="61"/>
      <c r="V117" s="61"/>
      <c r="W117" s="61"/>
      <c r="X117" s="61"/>
      <c r="Y117" s="61"/>
      <c r="Z117" s="61"/>
      <c r="AA117" s="61"/>
      <c r="AB117" s="61"/>
      <c r="AC117" s="61"/>
      <c r="AD117" s="61"/>
      <c r="AE117" s="61"/>
    </row>
    <row r="118" spans="1:31">
      <c r="A118" s="80"/>
      <c r="B118" s="80"/>
      <c r="C118" s="80"/>
      <c r="D118" s="80"/>
      <c r="E118" s="80"/>
      <c r="H118" s="84"/>
      <c r="I118" s="84"/>
      <c r="J118" s="84"/>
      <c r="K118" s="84"/>
      <c r="L118" s="84"/>
      <c r="M118" s="80"/>
      <c r="N118" s="80"/>
      <c r="O118" s="80"/>
      <c r="P118" s="80"/>
      <c r="Q118" s="61"/>
      <c r="R118" s="61"/>
      <c r="S118" s="61"/>
      <c r="T118" s="61"/>
      <c r="U118" s="61"/>
      <c r="V118" s="61"/>
      <c r="W118" s="61"/>
      <c r="X118" s="61"/>
      <c r="Y118" s="61"/>
      <c r="Z118" s="61"/>
      <c r="AA118" s="61"/>
      <c r="AB118" s="61"/>
      <c r="AC118" s="61"/>
      <c r="AD118" s="61"/>
      <c r="AE118" s="61"/>
    </row>
    <row r="119" spans="1:31">
      <c r="A119" s="80"/>
      <c r="B119" s="80"/>
      <c r="C119" s="80"/>
      <c r="D119" s="80"/>
      <c r="E119" s="80"/>
      <c r="H119" s="84"/>
      <c r="I119" s="84"/>
      <c r="J119" s="84"/>
      <c r="K119" s="84"/>
      <c r="L119" s="84"/>
      <c r="M119" s="80"/>
      <c r="N119" s="80"/>
      <c r="O119" s="80"/>
      <c r="P119" s="80"/>
      <c r="Q119" s="61"/>
      <c r="R119" s="61"/>
      <c r="S119" s="61"/>
      <c r="T119" s="61"/>
      <c r="U119" s="61"/>
      <c r="V119" s="61"/>
      <c r="W119" s="61"/>
      <c r="X119" s="61"/>
      <c r="Y119" s="61"/>
      <c r="Z119" s="61"/>
      <c r="AA119" s="61"/>
      <c r="AB119" s="61"/>
      <c r="AC119" s="61"/>
      <c r="AD119" s="61"/>
      <c r="AE119" s="61"/>
    </row>
    <row r="120" spans="1:31">
      <c r="A120" s="80"/>
      <c r="B120" s="80"/>
      <c r="C120" s="80"/>
      <c r="D120" s="80"/>
      <c r="E120" s="80"/>
      <c r="H120" s="84"/>
      <c r="I120" s="84"/>
      <c r="J120" s="84"/>
      <c r="K120" s="84"/>
      <c r="L120" s="84"/>
      <c r="M120" s="80"/>
      <c r="N120" s="80"/>
      <c r="O120" s="80"/>
      <c r="P120" s="80"/>
      <c r="Q120" s="61"/>
      <c r="R120" s="61"/>
      <c r="S120" s="61"/>
      <c r="T120" s="61"/>
      <c r="U120" s="61"/>
      <c r="V120" s="61"/>
      <c r="W120" s="61"/>
      <c r="X120" s="61"/>
      <c r="Y120" s="61"/>
      <c r="Z120" s="61"/>
      <c r="AA120" s="61"/>
      <c r="AB120" s="61"/>
      <c r="AC120" s="61"/>
      <c r="AD120" s="61"/>
      <c r="AE120" s="61"/>
    </row>
    <row r="121" spans="1:31">
      <c r="A121" s="80"/>
      <c r="B121" s="80"/>
      <c r="C121" s="80"/>
      <c r="D121" s="80"/>
      <c r="E121" s="80"/>
      <c r="H121" s="84"/>
      <c r="I121" s="84"/>
      <c r="J121" s="84"/>
      <c r="K121" s="84"/>
      <c r="L121" s="84"/>
      <c r="M121" s="80"/>
      <c r="N121" s="80"/>
      <c r="O121" s="80"/>
      <c r="P121" s="80"/>
      <c r="Q121" s="61"/>
      <c r="R121" s="61"/>
      <c r="S121" s="61"/>
      <c r="T121" s="61"/>
      <c r="U121" s="61"/>
      <c r="V121" s="61"/>
      <c r="W121" s="61"/>
      <c r="X121" s="61"/>
      <c r="Y121" s="61"/>
      <c r="Z121" s="61"/>
      <c r="AA121" s="61"/>
      <c r="AB121" s="61"/>
      <c r="AC121" s="61"/>
      <c r="AD121" s="61"/>
      <c r="AE121" s="61"/>
    </row>
    <row r="122" spans="1:31">
      <c r="A122" s="80"/>
      <c r="B122" s="80"/>
      <c r="C122" s="80"/>
      <c r="D122" s="80"/>
      <c r="E122" s="80"/>
      <c r="H122" s="84"/>
      <c r="I122" s="84"/>
      <c r="J122" s="84"/>
      <c r="K122" s="84"/>
      <c r="L122" s="84"/>
      <c r="M122" s="80"/>
      <c r="N122" s="80"/>
      <c r="O122" s="80"/>
      <c r="P122" s="80"/>
      <c r="Q122" s="61"/>
      <c r="R122" s="61"/>
      <c r="S122" s="61"/>
      <c r="T122" s="61"/>
      <c r="U122" s="61"/>
      <c r="V122" s="61"/>
      <c r="W122" s="61"/>
      <c r="X122" s="61"/>
      <c r="Y122" s="61"/>
      <c r="Z122" s="61"/>
      <c r="AA122" s="61"/>
      <c r="AB122" s="61"/>
      <c r="AC122" s="61"/>
      <c r="AD122" s="61"/>
      <c r="AE122" s="61"/>
    </row>
    <row r="123" spans="1:31">
      <c r="A123" s="80"/>
      <c r="B123" s="80"/>
      <c r="C123" s="80"/>
      <c r="D123" s="80"/>
      <c r="E123" s="80"/>
      <c r="H123" s="84"/>
      <c r="I123" s="84"/>
      <c r="J123" s="84"/>
      <c r="K123" s="84"/>
      <c r="L123" s="84"/>
      <c r="M123" s="80"/>
      <c r="N123" s="80"/>
      <c r="O123" s="80"/>
      <c r="P123" s="80"/>
      <c r="Q123" s="61"/>
      <c r="R123" s="61"/>
      <c r="S123" s="61"/>
      <c r="T123" s="61"/>
      <c r="U123" s="61"/>
      <c r="V123" s="61"/>
      <c r="W123" s="61"/>
      <c r="X123" s="61"/>
      <c r="Y123" s="61"/>
      <c r="Z123" s="61"/>
      <c r="AA123" s="61"/>
      <c r="AB123" s="61"/>
      <c r="AC123" s="61"/>
      <c r="AD123" s="61"/>
      <c r="AE123" s="61"/>
    </row>
    <row r="124" spans="1:31">
      <c r="A124" s="80"/>
      <c r="B124" s="80"/>
      <c r="C124" s="80"/>
      <c r="D124" s="80"/>
      <c r="E124" s="80"/>
      <c r="H124" s="84"/>
      <c r="I124" s="84"/>
      <c r="J124" s="84"/>
      <c r="K124" s="84"/>
      <c r="L124" s="84"/>
      <c r="M124" s="80"/>
      <c r="N124" s="80"/>
      <c r="O124" s="80"/>
      <c r="P124" s="80"/>
      <c r="Q124" s="61"/>
      <c r="R124" s="61"/>
      <c r="S124" s="61"/>
      <c r="T124" s="61"/>
      <c r="U124" s="61"/>
      <c r="V124" s="61"/>
      <c r="W124" s="61"/>
      <c r="X124" s="61"/>
      <c r="Y124" s="61"/>
      <c r="Z124" s="61"/>
      <c r="AA124" s="61"/>
      <c r="AB124" s="61"/>
      <c r="AC124" s="61"/>
      <c r="AD124" s="61"/>
      <c r="AE124" s="61"/>
    </row>
    <row r="125" spans="1:31">
      <c r="A125" s="80"/>
      <c r="B125" s="80"/>
      <c r="C125" s="80"/>
      <c r="D125" s="80"/>
      <c r="E125" s="80"/>
      <c r="H125" s="84"/>
      <c r="I125" s="84"/>
      <c r="J125" s="84"/>
      <c r="K125" s="84"/>
      <c r="L125" s="84"/>
      <c r="M125" s="80"/>
      <c r="N125" s="80"/>
      <c r="O125" s="80"/>
      <c r="P125" s="80"/>
      <c r="Q125" s="61"/>
      <c r="R125" s="61"/>
      <c r="S125" s="61"/>
      <c r="T125" s="61"/>
      <c r="U125" s="61"/>
      <c r="V125" s="61"/>
      <c r="W125" s="61"/>
      <c r="X125" s="61"/>
      <c r="Y125" s="61"/>
      <c r="Z125" s="61"/>
      <c r="AA125" s="61"/>
      <c r="AB125" s="61"/>
      <c r="AC125" s="61"/>
      <c r="AD125" s="61"/>
      <c r="AE125" s="61"/>
    </row>
    <row r="126" spans="1:31">
      <c r="A126" s="80"/>
      <c r="B126" s="80"/>
      <c r="C126" s="80"/>
      <c r="D126" s="80"/>
      <c r="E126" s="80"/>
      <c r="H126" s="84"/>
      <c r="I126" s="84"/>
      <c r="J126" s="84"/>
      <c r="K126" s="84"/>
      <c r="L126" s="84"/>
      <c r="M126" s="80"/>
      <c r="N126" s="80"/>
      <c r="O126" s="80"/>
      <c r="P126" s="80"/>
      <c r="Q126" s="61"/>
      <c r="R126" s="61"/>
      <c r="S126" s="61"/>
      <c r="T126" s="61"/>
      <c r="U126" s="61"/>
      <c r="V126" s="61"/>
      <c r="W126" s="61"/>
      <c r="X126" s="61"/>
      <c r="Y126" s="61"/>
      <c r="Z126" s="61"/>
      <c r="AA126" s="61"/>
      <c r="AB126" s="61"/>
      <c r="AC126" s="61"/>
      <c r="AD126" s="61"/>
      <c r="AE126" s="61"/>
    </row>
    <row r="127" spans="1:31">
      <c r="A127" s="80"/>
      <c r="B127" s="80"/>
      <c r="C127" s="80"/>
      <c r="D127" s="80"/>
      <c r="E127" s="80"/>
      <c r="H127" s="84"/>
      <c r="I127" s="84"/>
      <c r="J127" s="84"/>
      <c r="K127" s="84"/>
      <c r="L127" s="84"/>
      <c r="M127" s="80"/>
      <c r="N127" s="80"/>
      <c r="O127" s="80"/>
      <c r="P127" s="80"/>
      <c r="Q127" s="61"/>
      <c r="R127" s="61"/>
      <c r="S127" s="61"/>
      <c r="T127" s="61"/>
      <c r="U127" s="61"/>
      <c r="V127" s="61"/>
      <c r="W127" s="61"/>
      <c r="X127" s="61"/>
      <c r="Y127" s="61"/>
      <c r="Z127" s="61"/>
      <c r="AA127" s="61"/>
      <c r="AB127" s="61"/>
      <c r="AC127" s="61"/>
      <c r="AD127" s="61"/>
      <c r="AE127" s="61"/>
    </row>
    <row r="128" spans="1:31">
      <c r="A128" s="80"/>
      <c r="B128" s="80"/>
      <c r="C128" s="80"/>
      <c r="D128" s="80"/>
      <c r="E128" s="80"/>
      <c r="H128" s="84"/>
      <c r="I128" s="84"/>
      <c r="J128" s="84"/>
      <c r="K128" s="84"/>
      <c r="L128" s="84"/>
      <c r="M128" s="80"/>
      <c r="N128" s="80"/>
      <c r="O128" s="80"/>
      <c r="P128" s="80"/>
      <c r="Q128" s="61"/>
      <c r="R128" s="61"/>
      <c r="S128" s="61"/>
      <c r="T128" s="61"/>
      <c r="U128" s="61"/>
      <c r="V128" s="61"/>
      <c r="W128" s="61"/>
      <c r="X128" s="61"/>
      <c r="Y128" s="61"/>
      <c r="Z128" s="61"/>
      <c r="AA128" s="61"/>
      <c r="AB128" s="61"/>
      <c r="AC128" s="61"/>
      <c r="AD128" s="61"/>
      <c r="AE128" s="61"/>
    </row>
    <row r="129" spans="1:31">
      <c r="A129" s="80"/>
      <c r="B129" s="80"/>
      <c r="C129" s="80"/>
      <c r="D129" s="80"/>
      <c r="E129" s="80"/>
      <c r="H129" s="84"/>
      <c r="I129" s="84"/>
      <c r="J129" s="84"/>
      <c r="K129" s="84"/>
      <c r="L129" s="84"/>
      <c r="M129" s="80"/>
      <c r="N129" s="80"/>
      <c r="O129" s="80"/>
      <c r="P129" s="80"/>
      <c r="Q129" s="61"/>
      <c r="R129" s="61"/>
      <c r="S129" s="61"/>
      <c r="T129" s="61"/>
      <c r="U129" s="61"/>
      <c r="V129" s="61"/>
      <c r="W129" s="61"/>
      <c r="X129" s="61"/>
      <c r="Y129" s="61"/>
      <c r="Z129" s="61"/>
      <c r="AA129" s="61"/>
      <c r="AB129" s="61"/>
      <c r="AC129" s="61"/>
      <c r="AD129" s="61"/>
      <c r="AE129" s="61"/>
    </row>
    <row r="130" spans="1:31">
      <c r="A130" s="80"/>
      <c r="B130" s="80"/>
      <c r="C130" s="80"/>
      <c r="D130" s="80"/>
      <c r="E130" s="80"/>
      <c r="H130" s="84"/>
      <c r="I130" s="84"/>
      <c r="J130" s="84"/>
      <c r="K130" s="84"/>
      <c r="L130" s="84"/>
      <c r="M130" s="80"/>
      <c r="N130" s="80"/>
      <c r="O130" s="80"/>
      <c r="P130" s="80"/>
      <c r="Q130" s="61"/>
      <c r="R130" s="61"/>
      <c r="S130" s="61"/>
      <c r="T130" s="61"/>
      <c r="U130" s="61"/>
      <c r="V130" s="61"/>
      <c r="W130" s="61"/>
      <c r="X130" s="61"/>
      <c r="Y130" s="61"/>
      <c r="Z130" s="61"/>
      <c r="AA130" s="61"/>
      <c r="AB130" s="61"/>
      <c r="AC130" s="61"/>
      <c r="AD130" s="61"/>
      <c r="AE130" s="61"/>
    </row>
    <row r="131" spans="1:31">
      <c r="A131" s="80"/>
      <c r="B131" s="80"/>
      <c r="C131" s="80"/>
      <c r="D131" s="80"/>
      <c r="E131" s="80"/>
      <c r="H131" s="84"/>
      <c r="I131" s="84"/>
      <c r="J131" s="84"/>
      <c r="K131" s="84"/>
      <c r="L131" s="84"/>
      <c r="M131" s="80"/>
      <c r="N131" s="80"/>
      <c r="O131" s="80"/>
      <c r="P131" s="80"/>
      <c r="Q131" s="61"/>
      <c r="R131" s="61"/>
      <c r="S131" s="61"/>
      <c r="T131" s="61"/>
      <c r="U131" s="61"/>
      <c r="V131" s="61"/>
      <c r="W131" s="61"/>
      <c r="X131" s="61"/>
      <c r="Y131" s="61"/>
      <c r="Z131" s="61"/>
      <c r="AA131" s="61"/>
      <c r="AB131" s="61"/>
      <c r="AC131" s="61"/>
      <c r="AD131" s="61"/>
      <c r="AE131" s="61"/>
    </row>
    <row r="132" spans="1:31">
      <c r="A132" s="80"/>
      <c r="B132" s="80"/>
      <c r="C132" s="80"/>
      <c r="D132" s="80"/>
      <c r="E132" s="80"/>
      <c r="H132" s="84"/>
      <c r="I132" s="84"/>
      <c r="J132" s="84"/>
      <c r="K132" s="84"/>
      <c r="L132" s="84"/>
      <c r="M132" s="80"/>
      <c r="N132" s="80"/>
      <c r="O132" s="80"/>
      <c r="P132" s="80"/>
      <c r="Q132" s="61"/>
      <c r="R132" s="61"/>
      <c r="S132" s="61"/>
      <c r="T132" s="61"/>
      <c r="U132" s="61"/>
      <c r="V132" s="61"/>
      <c r="W132" s="61"/>
      <c r="X132" s="61"/>
      <c r="Y132" s="61"/>
      <c r="Z132" s="61"/>
      <c r="AA132" s="61"/>
      <c r="AB132" s="61"/>
      <c r="AC132" s="61"/>
      <c r="AD132" s="61"/>
      <c r="AE132" s="61"/>
    </row>
    <row r="133" spans="1:31" s="80" customFormat="1">
      <c r="H133" s="84"/>
      <c r="I133" s="84"/>
      <c r="J133" s="84"/>
      <c r="K133" s="84"/>
      <c r="L133" s="84"/>
      <c r="Q133" s="61"/>
      <c r="R133" s="61"/>
      <c r="S133" s="61"/>
      <c r="T133" s="61"/>
      <c r="U133" s="61"/>
      <c r="V133" s="61"/>
      <c r="W133" s="61"/>
      <c r="X133" s="61"/>
      <c r="Y133" s="61"/>
      <c r="Z133" s="61"/>
      <c r="AA133" s="61"/>
      <c r="AB133" s="61"/>
      <c r="AC133" s="61"/>
      <c r="AD133" s="61"/>
      <c r="AE133" s="61"/>
    </row>
    <row r="134" spans="1:31" s="80" customFormat="1">
      <c r="H134" s="84"/>
      <c r="I134" s="84"/>
      <c r="J134" s="84"/>
      <c r="K134" s="84"/>
      <c r="L134" s="84"/>
      <c r="Q134" s="61"/>
      <c r="R134" s="61"/>
      <c r="S134" s="61"/>
      <c r="T134" s="61"/>
      <c r="U134" s="61"/>
      <c r="V134" s="61"/>
      <c r="W134" s="61"/>
      <c r="X134" s="61"/>
      <c r="Y134" s="61"/>
      <c r="Z134" s="61"/>
      <c r="AA134" s="61"/>
      <c r="AB134" s="61"/>
      <c r="AC134" s="61"/>
      <c r="AD134" s="61"/>
      <c r="AE134" s="61"/>
    </row>
    <row r="135" spans="1:31" s="80" customFormat="1">
      <c r="H135" s="84"/>
      <c r="I135" s="84"/>
      <c r="J135" s="84"/>
      <c r="K135" s="84"/>
      <c r="L135" s="84"/>
      <c r="Q135" s="61"/>
      <c r="R135" s="61"/>
      <c r="S135" s="61"/>
      <c r="T135" s="61"/>
      <c r="U135" s="61"/>
      <c r="V135" s="61"/>
      <c r="W135" s="61"/>
      <c r="X135" s="61"/>
      <c r="Y135" s="61"/>
      <c r="Z135" s="61"/>
      <c r="AA135" s="61"/>
      <c r="AB135" s="61"/>
      <c r="AC135" s="61"/>
      <c r="AD135" s="61"/>
      <c r="AE135" s="61"/>
    </row>
    <row r="136" spans="1:31" s="80" customFormat="1">
      <c r="H136" s="84"/>
      <c r="I136" s="84"/>
      <c r="J136" s="84"/>
      <c r="K136" s="84"/>
      <c r="L136" s="84"/>
      <c r="Q136" s="61"/>
      <c r="R136" s="61"/>
      <c r="S136" s="61"/>
      <c r="T136" s="61"/>
      <c r="U136" s="61"/>
      <c r="V136" s="61"/>
      <c r="W136" s="61"/>
      <c r="X136" s="61"/>
      <c r="Y136" s="61"/>
      <c r="Z136" s="61"/>
      <c r="AA136" s="61"/>
      <c r="AB136" s="61"/>
      <c r="AC136" s="61"/>
      <c r="AD136" s="61"/>
      <c r="AE136" s="61"/>
    </row>
    <row r="137" spans="1:31" s="80" customFormat="1">
      <c r="H137" s="84"/>
      <c r="I137" s="84"/>
      <c r="J137" s="84"/>
      <c r="K137" s="84"/>
      <c r="L137" s="84"/>
    </row>
    <row r="138" spans="1:31" s="80" customFormat="1">
      <c r="H138" s="84"/>
      <c r="I138" s="84"/>
      <c r="J138" s="84"/>
      <c r="K138" s="84"/>
      <c r="L138" s="84"/>
    </row>
    <row r="139" spans="1:31" s="80" customFormat="1">
      <c r="H139" s="84"/>
      <c r="I139" s="84"/>
      <c r="J139" s="84"/>
      <c r="K139" s="84"/>
      <c r="L139" s="84"/>
    </row>
    <row r="140" spans="1:31" s="80" customFormat="1">
      <c r="H140" s="84"/>
      <c r="I140" s="84"/>
      <c r="J140" s="84"/>
      <c r="K140" s="84"/>
      <c r="L140" s="84"/>
    </row>
    <row r="141" spans="1:31" s="80" customFormat="1">
      <c r="H141" s="84"/>
      <c r="I141" s="84"/>
      <c r="J141" s="84"/>
      <c r="K141" s="84"/>
      <c r="L141" s="84"/>
    </row>
    <row r="142" spans="1:31" s="80" customFormat="1">
      <c r="H142" s="84"/>
      <c r="I142" s="84"/>
      <c r="J142" s="84"/>
      <c r="K142" s="84"/>
      <c r="L142" s="84"/>
    </row>
    <row r="143" spans="1:31" s="80" customFormat="1">
      <c r="H143" s="84"/>
      <c r="I143" s="84"/>
      <c r="J143" s="84"/>
      <c r="K143" s="84"/>
      <c r="L143" s="84"/>
    </row>
    <row r="144" spans="1:31" s="80" customFormat="1">
      <c r="H144" s="84"/>
      <c r="I144" s="84"/>
      <c r="J144" s="84"/>
      <c r="K144" s="84"/>
      <c r="L144" s="84"/>
    </row>
    <row r="145" spans="8:12" s="80" customFormat="1">
      <c r="H145" s="84"/>
      <c r="I145" s="84"/>
      <c r="J145" s="84"/>
      <c r="K145" s="84"/>
      <c r="L145" s="84"/>
    </row>
    <row r="146" spans="8:12" s="80" customFormat="1">
      <c r="H146" s="84"/>
      <c r="I146" s="84"/>
      <c r="J146" s="84"/>
      <c r="K146" s="84"/>
      <c r="L146" s="84"/>
    </row>
    <row r="147" spans="8:12" s="80" customFormat="1">
      <c r="H147" s="84"/>
      <c r="I147" s="84"/>
      <c r="J147" s="84"/>
      <c r="K147" s="84"/>
      <c r="L147" s="84"/>
    </row>
    <row r="148" spans="8:12" s="80" customFormat="1">
      <c r="H148" s="84"/>
      <c r="I148" s="84"/>
      <c r="J148" s="84"/>
      <c r="K148" s="84"/>
      <c r="L148" s="84"/>
    </row>
    <row r="149" spans="8:12" s="80" customFormat="1">
      <c r="H149" s="84"/>
      <c r="I149" s="84"/>
      <c r="J149" s="84"/>
      <c r="K149" s="84"/>
      <c r="L149" s="84"/>
    </row>
    <row r="150" spans="8:12" s="80" customFormat="1">
      <c r="H150" s="84"/>
      <c r="I150" s="84"/>
      <c r="J150" s="84"/>
      <c r="K150" s="84"/>
      <c r="L150" s="84"/>
    </row>
    <row r="151" spans="8:12" s="80" customFormat="1">
      <c r="H151" s="84"/>
      <c r="I151" s="84"/>
      <c r="J151" s="84"/>
      <c r="K151" s="84"/>
      <c r="L151" s="84"/>
    </row>
    <row r="152" spans="8:12" s="80" customFormat="1">
      <c r="H152" s="84"/>
      <c r="I152" s="84"/>
      <c r="J152" s="84"/>
      <c r="K152" s="84"/>
      <c r="L152" s="84"/>
    </row>
    <row r="153" spans="8:12" s="80" customFormat="1">
      <c r="H153" s="84"/>
      <c r="I153" s="84"/>
      <c r="J153" s="84"/>
      <c r="K153" s="84"/>
      <c r="L153" s="84"/>
    </row>
    <row r="154" spans="8:12" s="80" customFormat="1">
      <c r="H154" s="84"/>
      <c r="I154" s="84"/>
      <c r="J154" s="84"/>
      <c r="K154" s="84"/>
      <c r="L154" s="84"/>
    </row>
    <row r="155" spans="8:12" s="80" customFormat="1">
      <c r="H155" s="84"/>
      <c r="I155" s="84"/>
      <c r="J155" s="84"/>
      <c r="K155" s="84"/>
      <c r="L155" s="84"/>
    </row>
    <row r="156" spans="8:12" s="80" customFormat="1">
      <c r="H156" s="84"/>
      <c r="I156" s="84"/>
      <c r="J156" s="84"/>
      <c r="K156" s="84"/>
      <c r="L156" s="84"/>
    </row>
    <row r="157" spans="8:12" s="80" customFormat="1">
      <c r="H157" s="84"/>
      <c r="I157" s="84"/>
      <c r="J157" s="84"/>
      <c r="K157" s="84"/>
      <c r="L157" s="84"/>
    </row>
    <row r="158" spans="8:12" s="80" customFormat="1">
      <c r="H158" s="84"/>
      <c r="I158" s="84"/>
      <c r="J158" s="84"/>
      <c r="K158" s="84"/>
      <c r="L158" s="84"/>
    </row>
    <row r="159" spans="8:12" s="80" customFormat="1">
      <c r="H159" s="84"/>
      <c r="I159" s="84"/>
      <c r="J159" s="84"/>
      <c r="K159" s="84"/>
      <c r="L159" s="84"/>
    </row>
    <row r="160" spans="8:12" s="80" customFormat="1">
      <c r="H160" s="84"/>
      <c r="I160" s="84"/>
      <c r="J160" s="84"/>
      <c r="K160" s="84"/>
      <c r="L160" s="84"/>
    </row>
    <row r="161" spans="8:12" s="80" customFormat="1">
      <c r="H161" s="84"/>
      <c r="I161" s="84"/>
      <c r="J161" s="84"/>
      <c r="K161" s="84"/>
      <c r="L161" s="84"/>
    </row>
    <row r="162" spans="8:12" s="80" customFormat="1">
      <c r="H162" s="84"/>
      <c r="I162" s="84"/>
      <c r="J162" s="84"/>
      <c r="K162" s="84"/>
      <c r="L162" s="84"/>
    </row>
    <row r="163" spans="8:12" s="80" customFormat="1">
      <c r="H163" s="84"/>
      <c r="I163" s="84"/>
      <c r="J163" s="84"/>
      <c r="K163" s="84"/>
      <c r="L163" s="84"/>
    </row>
    <row r="164" spans="8:12" s="80" customFormat="1">
      <c r="H164" s="84"/>
      <c r="I164" s="84"/>
      <c r="J164" s="84"/>
      <c r="K164" s="84"/>
      <c r="L164" s="84"/>
    </row>
    <row r="165" spans="8:12" s="80" customFormat="1">
      <c r="H165" s="84"/>
      <c r="I165" s="84"/>
      <c r="J165" s="84"/>
      <c r="K165" s="84"/>
      <c r="L165" s="84"/>
    </row>
    <row r="166" spans="8:12" s="80" customFormat="1">
      <c r="H166" s="84"/>
      <c r="I166" s="84"/>
      <c r="J166" s="84"/>
      <c r="K166" s="84"/>
      <c r="L166" s="84"/>
    </row>
    <row r="167" spans="8:12" s="80" customFormat="1">
      <c r="H167" s="84"/>
      <c r="I167" s="84"/>
      <c r="J167" s="84"/>
      <c r="K167" s="84"/>
      <c r="L167" s="84"/>
    </row>
    <row r="168" spans="8:12" s="80" customFormat="1">
      <c r="H168" s="84"/>
      <c r="I168" s="84"/>
      <c r="J168" s="84"/>
      <c r="K168" s="84"/>
      <c r="L168" s="84"/>
    </row>
    <row r="169" spans="8:12" s="80" customFormat="1">
      <c r="H169" s="84"/>
      <c r="I169" s="84"/>
      <c r="J169" s="84"/>
      <c r="K169" s="84"/>
      <c r="L169" s="84"/>
    </row>
    <row r="170" spans="8:12" s="80" customFormat="1">
      <c r="H170" s="84"/>
      <c r="I170" s="84"/>
      <c r="J170" s="84"/>
      <c r="K170" s="84"/>
      <c r="L170" s="84"/>
    </row>
    <row r="171" spans="8:12" s="80" customFormat="1">
      <c r="H171" s="84"/>
      <c r="I171" s="84"/>
      <c r="J171" s="84"/>
      <c r="K171" s="84"/>
      <c r="L171" s="84"/>
    </row>
    <row r="172" spans="8:12" s="80" customFormat="1">
      <c r="H172" s="84"/>
      <c r="I172" s="84"/>
      <c r="J172" s="84"/>
      <c r="K172" s="84"/>
      <c r="L172" s="84"/>
    </row>
    <row r="173" spans="8:12" s="80" customFormat="1">
      <c r="H173" s="84"/>
      <c r="I173" s="84"/>
      <c r="J173" s="84"/>
      <c r="K173" s="84"/>
      <c r="L173" s="84"/>
    </row>
    <row r="174" spans="8:12" s="80" customFormat="1">
      <c r="H174" s="84"/>
      <c r="I174" s="84"/>
      <c r="J174" s="84"/>
      <c r="K174" s="84"/>
      <c r="L174" s="84"/>
    </row>
    <row r="175" spans="8:12" s="80" customFormat="1">
      <c r="H175" s="84"/>
      <c r="I175" s="84"/>
      <c r="J175" s="84"/>
      <c r="K175" s="84"/>
      <c r="L175" s="84"/>
    </row>
    <row r="176" spans="8:12" s="80" customFormat="1">
      <c r="H176" s="84"/>
      <c r="I176" s="84"/>
      <c r="J176" s="84"/>
      <c r="K176" s="84"/>
      <c r="L176" s="84"/>
    </row>
    <row r="177" spans="8:12" s="80" customFormat="1">
      <c r="H177" s="84"/>
      <c r="I177" s="84"/>
      <c r="J177" s="84"/>
      <c r="K177" s="84"/>
      <c r="L177" s="84"/>
    </row>
    <row r="178" spans="8:12" s="80" customFormat="1">
      <c r="H178" s="84"/>
      <c r="I178" s="84"/>
      <c r="J178" s="84"/>
      <c r="K178" s="84"/>
      <c r="L178" s="84"/>
    </row>
    <row r="179" spans="8:12" s="80" customFormat="1">
      <c r="H179" s="84"/>
      <c r="I179" s="84"/>
      <c r="J179" s="84"/>
      <c r="K179" s="84"/>
      <c r="L179" s="84"/>
    </row>
    <row r="180" spans="8:12" s="80" customFormat="1">
      <c r="H180" s="84"/>
      <c r="I180" s="84"/>
      <c r="J180" s="84"/>
      <c r="K180" s="84"/>
      <c r="L180" s="84"/>
    </row>
    <row r="181" spans="8:12" s="80" customFormat="1">
      <c r="H181" s="84"/>
      <c r="I181" s="84"/>
      <c r="J181" s="84"/>
      <c r="K181" s="84"/>
      <c r="L181" s="84"/>
    </row>
    <row r="182" spans="8:12" s="80" customFormat="1">
      <c r="H182" s="84"/>
      <c r="I182" s="84"/>
      <c r="J182" s="84"/>
      <c r="K182" s="84"/>
      <c r="L182" s="84"/>
    </row>
    <row r="183" spans="8:12" s="80" customFormat="1">
      <c r="H183" s="84"/>
      <c r="I183" s="84"/>
      <c r="J183" s="84"/>
      <c r="K183" s="84"/>
      <c r="L183" s="84"/>
    </row>
    <row r="184" spans="8:12" s="80" customFormat="1">
      <c r="H184" s="84"/>
      <c r="I184" s="84"/>
      <c r="J184" s="84"/>
      <c r="K184" s="84"/>
      <c r="L184" s="84"/>
    </row>
    <row r="185" spans="8:12" s="80" customFormat="1">
      <c r="H185" s="84"/>
      <c r="I185" s="84"/>
      <c r="J185" s="84"/>
      <c r="K185" s="84"/>
      <c r="L185" s="84"/>
    </row>
    <row r="186" spans="8:12" s="80" customFormat="1">
      <c r="H186" s="84"/>
      <c r="I186" s="84"/>
      <c r="J186" s="84"/>
      <c r="K186" s="84"/>
      <c r="L186" s="84"/>
    </row>
    <row r="187" spans="8:12" s="80" customFormat="1">
      <c r="H187" s="84"/>
      <c r="I187" s="84"/>
      <c r="J187" s="84"/>
      <c r="K187" s="84"/>
      <c r="L187" s="84"/>
    </row>
    <row r="188" spans="8:12" s="80" customFormat="1">
      <c r="H188" s="84"/>
      <c r="I188" s="84"/>
      <c r="J188" s="84"/>
      <c r="K188" s="84"/>
      <c r="L188" s="84"/>
    </row>
    <row r="189" spans="8:12" s="80" customFormat="1">
      <c r="H189" s="84"/>
      <c r="I189" s="84"/>
      <c r="J189" s="84"/>
      <c r="K189" s="84"/>
      <c r="L189" s="84"/>
    </row>
    <row r="190" spans="8:12" s="80" customFormat="1">
      <c r="H190" s="84"/>
      <c r="I190" s="84"/>
      <c r="J190" s="84"/>
      <c r="K190" s="84"/>
      <c r="L190" s="84"/>
    </row>
    <row r="191" spans="8:12" s="80" customFormat="1">
      <c r="H191" s="84"/>
      <c r="I191" s="84"/>
      <c r="J191" s="84"/>
      <c r="K191" s="84"/>
      <c r="L191" s="84"/>
    </row>
    <row r="192" spans="8:12" s="80" customFormat="1">
      <c r="H192" s="84"/>
      <c r="I192" s="84"/>
      <c r="J192" s="84"/>
      <c r="K192" s="84"/>
      <c r="L192" s="84"/>
    </row>
    <row r="193" spans="8:12" s="80" customFormat="1">
      <c r="H193" s="84"/>
      <c r="I193" s="84"/>
      <c r="J193" s="84"/>
      <c r="K193" s="84"/>
      <c r="L193" s="84"/>
    </row>
    <row r="194" spans="8:12" s="80" customFormat="1">
      <c r="H194" s="84"/>
      <c r="I194" s="84"/>
      <c r="J194" s="84"/>
      <c r="K194" s="84"/>
      <c r="L194" s="84"/>
    </row>
    <row r="195" spans="8:12" s="80" customFormat="1">
      <c r="H195" s="84"/>
      <c r="I195" s="84"/>
      <c r="J195" s="84"/>
      <c r="K195" s="84"/>
      <c r="L195" s="84"/>
    </row>
    <row r="196" spans="8:12" s="80" customFormat="1">
      <c r="H196" s="84"/>
      <c r="I196" s="84"/>
      <c r="J196" s="84"/>
      <c r="K196" s="84"/>
      <c r="L196" s="84"/>
    </row>
    <row r="197" spans="8:12" s="80" customFormat="1">
      <c r="H197" s="84"/>
      <c r="I197" s="84"/>
      <c r="J197" s="84"/>
      <c r="K197" s="84"/>
      <c r="L197" s="84"/>
    </row>
    <row r="198" spans="8:12" s="80" customFormat="1">
      <c r="H198" s="84"/>
      <c r="I198" s="84"/>
      <c r="J198" s="84"/>
      <c r="K198" s="84"/>
      <c r="L198" s="84"/>
    </row>
    <row r="199" spans="8:12" s="80" customFormat="1">
      <c r="H199" s="84"/>
      <c r="I199" s="84"/>
      <c r="J199" s="84"/>
      <c r="K199" s="84"/>
      <c r="L199" s="84"/>
    </row>
    <row r="200" spans="8:12" s="80" customFormat="1">
      <c r="H200" s="84"/>
      <c r="I200" s="84"/>
      <c r="J200" s="84"/>
      <c r="K200" s="84"/>
      <c r="L200" s="84"/>
    </row>
    <row r="201" spans="8:12" s="80" customFormat="1">
      <c r="H201" s="84"/>
      <c r="I201" s="84"/>
      <c r="J201" s="84"/>
      <c r="K201" s="84"/>
      <c r="L201" s="84"/>
    </row>
    <row r="202" spans="8:12" s="80" customFormat="1">
      <c r="H202" s="84"/>
      <c r="I202" s="84"/>
      <c r="J202" s="84"/>
      <c r="K202" s="84"/>
      <c r="L202" s="84"/>
    </row>
    <row r="203" spans="8:12" s="80" customFormat="1">
      <c r="H203" s="84"/>
      <c r="I203" s="84"/>
      <c r="J203" s="84"/>
      <c r="K203" s="84"/>
      <c r="L203" s="84"/>
    </row>
    <row r="204" spans="8:12" s="80" customFormat="1">
      <c r="H204" s="84"/>
      <c r="I204" s="84"/>
      <c r="J204" s="84"/>
      <c r="K204" s="84"/>
      <c r="L204" s="84"/>
    </row>
    <row r="205" spans="8:12" s="80" customFormat="1">
      <c r="H205" s="84"/>
      <c r="I205" s="84"/>
      <c r="J205" s="84"/>
      <c r="K205" s="84"/>
      <c r="L205" s="84"/>
    </row>
    <row r="206" spans="8:12" s="80" customFormat="1">
      <c r="H206" s="84"/>
      <c r="I206" s="84"/>
      <c r="J206" s="84"/>
      <c r="K206" s="84"/>
      <c r="L206" s="84"/>
    </row>
    <row r="207" spans="8:12" s="80" customFormat="1">
      <c r="H207" s="84"/>
      <c r="I207" s="84"/>
      <c r="J207" s="84"/>
      <c r="K207" s="84"/>
      <c r="L207" s="84"/>
    </row>
    <row r="208" spans="8:12" s="80" customFormat="1">
      <c r="H208" s="84"/>
      <c r="I208" s="84"/>
      <c r="J208" s="84"/>
      <c r="K208" s="84"/>
      <c r="L208" s="84"/>
    </row>
    <row r="209" spans="8:12" s="80" customFormat="1">
      <c r="H209" s="84"/>
      <c r="I209" s="84"/>
      <c r="J209" s="84"/>
      <c r="K209" s="84"/>
      <c r="L209" s="84"/>
    </row>
    <row r="210" spans="8:12" s="80" customFormat="1">
      <c r="H210" s="84"/>
      <c r="I210" s="84"/>
      <c r="J210" s="84"/>
      <c r="K210" s="84"/>
      <c r="L210" s="84"/>
    </row>
    <row r="211" spans="8:12" s="80" customFormat="1">
      <c r="H211" s="84"/>
      <c r="I211" s="84"/>
      <c r="J211" s="84"/>
      <c r="K211" s="84"/>
      <c r="L211" s="84"/>
    </row>
    <row r="212" spans="8:12" s="80" customFormat="1">
      <c r="H212" s="84"/>
      <c r="I212" s="84"/>
      <c r="J212" s="84"/>
      <c r="K212" s="84"/>
      <c r="L212" s="84"/>
    </row>
    <row r="213" spans="8:12" s="80" customFormat="1">
      <c r="H213" s="84"/>
      <c r="I213" s="84"/>
      <c r="J213" s="84"/>
      <c r="K213" s="84"/>
      <c r="L213" s="84"/>
    </row>
    <row r="214" spans="8:12" s="80" customFormat="1">
      <c r="H214" s="84"/>
      <c r="I214" s="84"/>
      <c r="J214" s="84"/>
      <c r="K214" s="84"/>
      <c r="L214" s="84"/>
    </row>
    <row r="215" spans="8:12" s="80" customFormat="1">
      <c r="H215" s="84"/>
      <c r="I215" s="84"/>
      <c r="J215" s="84"/>
      <c r="K215" s="84"/>
      <c r="L215" s="84"/>
    </row>
    <row r="216" spans="8:12" s="80" customFormat="1">
      <c r="H216" s="84"/>
      <c r="I216" s="84"/>
      <c r="J216" s="84"/>
      <c r="K216" s="84"/>
      <c r="L216" s="84"/>
    </row>
    <row r="217" spans="8:12" s="80" customFormat="1">
      <c r="H217" s="84"/>
      <c r="I217" s="84"/>
      <c r="J217" s="84"/>
      <c r="K217" s="84"/>
      <c r="L217" s="84"/>
    </row>
    <row r="218" spans="8:12" s="80" customFormat="1">
      <c r="H218" s="84"/>
      <c r="I218" s="84"/>
      <c r="J218" s="84"/>
      <c r="K218" s="84"/>
      <c r="L218" s="84"/>
    </row>
    <row r="219" spans="8:12" s="80" customFormat="1">
      <c r="H219" s="84"/>
      <c r="I219" s="84"/>
      <c r="J219" s="84"/>
      <c r="K219" s="84"/>
      <c r="L219" s="84"/>
    </row>
    <row r="220" spans="8:12" s="80" customFormat="1">
      <c r="H220" s="84"/>
      <c r="I220" s="84"/>
      <c r="J220" s="84"/>
      <c r="K220" s="84"/>
      <c r="L220" s="84"/>
    </row>
    <row r="221" spans="8:12" s="80" customFormat="1">
      <c r="H221" s="84"/>
      <c r="I221" s="84"/>
      <c r="J221" s="84"/>
      <c r="K221" s="84"/>
      <c r="L221" s="84"/>
    </row>
    <row r="222" spans="8:12" s="80" customFormat="1">
      <c r="H222" s="84"/>
      <c r="I222" s="84"/>
      <c r="J222" s="84"/>
      <c r="K222" s="84"/>
      <c r="L222" s="84"/>
    </row>
    <row r="223" spans="8:12" s="80" customFormat="1">
      <c r="H223" s="84"/>
      <c r="I223" s="84"/>
      <c r="J223" s="84"/>
      <c r="K223" s="84"/>
      <c r="L223" s="84"/>
    </row>
    <row r="224" spans="8:12" s="80" customFormat="1">
      <c r="H224" s="84"/>
      <c r="I224" s="84"/>
      <c r="J224" s="84"/>
      <c r="K224" s="84"/>
      <c r="L224" s="84"/>
    </row>
    <row r="225" spans="8:12" s="80" customFormat="1">
      <c r="H225" s="84"/>
      <c r="I225" s="84"/>
      <c r="J225" s="84"/>
      <c r="K225" s="84"/>
      <c r="L225" s="84"/>
    </row>
    <row r="226" spans="8:12" s="80" customFormat="1">
      <c r="H226" s="84"/>
      <c r="I226" s="84"/>
      <c r="J226" s="84"/>
      <c r="K226" s="84"/>
      <c r="L226" s="84"/>
    </row>
    <row r="227" spans="8:12" s="80" customFormat="1">
      <c r="H227" s="84"/>
      <c r="I227" s="84"/>
      <c r="J227" s="84"/>
      <c r="K227" s="84"/>
      <c r="L227" s="84"/>
    </row>
    <row r="228" spans="8:12" s="80" customFormat="1">
      <c r="H228" s="84"/>
      <c r="I228" s="84"/>
      <c r="J228" s="84"/>
      <c r="K228" s="84"/>
      <c r="L228" s="84"/>
    </row>
    <row r="229" spans="8:12" s="80" customFormat="1">
      <c r="H229" s="84"/>
      <c r="I229" s="84"/>
      <c r="J229" s="84"/>
      <c r="K229" s="84"/>
      <c r="L229" s="84"/>
    </row>
    <row r="230" spans="8:12" s="80" customFormat="1">
      <c r="H230" s="84"/>
      <c r="I230" s="84"/>
      <c r="J230" s="84"/>
      <c r="K230" s="84"/>
      <c r="L230" s="84"/>
    </row>
    <row r="231" spans="8:12" s="80" customFormat="1">
      <c r="H231" s="84"/>
      <c r="I231" s="84"/>
      <c r="J231" s="84"/>
      <c r="K231" s="84"/>
      <c r="L231" s="84"/>
    </row>
    <row r="232" spans="8:12" s="80" customFormat="1">
      <c r="H232" s="84"/>
      <c r="I232" s="84"/>
      <c r="J232" s="84"/>
      <c r="K232" s="84"/>
      <c r="L232" s="84"/>
    </row>
    <row r="233" spans="8:12" s="80" customFormat="1">
      <c r="H233" s="84"/>
      <c r="I233" s="84"/>
      <c r="J233" s="84"/>
      <c r="K233" s="84"/>
      <c r="L233" s="84"/>
    </row>
    <row r="234" spans="8:12" s="80" customFormat="1">
      <c r="H234" s="84"/>
      <c r="I234" s="84"/>
      <c r="J234" s="84"/>
      <c r="K234" s="84"/>
      <c r="L234" s="84"/>
    </row>
    <row r="235" spans="8:12" s="80" customFormat="1">
      <c r="H235" s="84"/>
      <c r="I235" s="84"/>
      <c r="J235" s="84"/>
      <c r="K235" s="84"/>
      <c r="L235" s="84"/>
    </row>
    <row r="236" spans="8:12" s="80" customFormat="1">
      <c r="H236" s="84"/>
      <c r="I236" s="84"/>
      <c r="J236" s="84"/>
      <c r="K236" s="84"/>
      <c r="L236" s="84"/>
    </row>
    <row r="237" spans="8:12" s="80" customFormat="1">
      <c r="H237" s="84"/>
      <c r="I237" s="84"/>
      <c r="J237" s="84"/>
      <c r="K237" s="84"/>
      <c r="L237" s="84"/>
    </row>
    <row r="238" spans="8:12" s="80" customFormat="1">
      <c r="H238" s="84"/>
      <c r="I238" s="84"/>
      <c r="J238" s="84"/>
      <c r="K238" s="84"/>
      <c r="L238" s="84"/>
    </row>
    <row r="239" spans="8:12" s="80" customFormat="1">
      <c r="H239" s="84"/>
      <c r="I239" s="84"/>
      <c r="J239" s="84"/>
      <c r="K239" s="84"/>
      <c r="L239" s="84"/>
    </row>
    <row r="240" spans="8:12" s="80" customFormat="1">
      <c r="H240" s="84"/>
      <c r="I240" s="84"/>
      <c r="J240" s="84"/>
      <c r="K240" s="84"/>
      <c r="L240" s="84"/>
    </row>
    <row r="241" spans="8:12" s="80" customFormat="1">
      <c r="H241" s="84"/>
      <c r="I241" s="84"/>
      <c r="J241" s="84"/>
      <c r="K241" s="84"/>
      <c r="L241" s="84"/>
    </row>
    <row r="242" spans="8:12" s="80" customFormat="1">
      <c r="H242" s="84"/>
      <c r="I242" s="84"/>
      <c r="J242" s="84"/>
      <c r="K242" s="84"/>
      <c r="L242" s="84"/>
    </row>
    <row r="243" spans="8:12" s="80" customFormat="1">
      <c r="H243" s="84"/>
      <c r="I243" s="84"/>
      <c r="J243" s="84"/>
      <c r="K243" s="84"/>
      <c r="L243" s="84"/>
    </row>
    <row r="244" spans="8:12" s="80" customFormat="1">
      <c r="H244" s="84"/>
      <c r="I244" s="84"/>
      <c r="J244" s="84"/>
      <c r="K244" s="84"/>
      <c r="L244" s="84"/>
    </row>
    <row r="245" spans="8:12" s="80" customFormat="1">
      <c r="H245" s="84"/>
      <c r="I245" s="84"/>
      <c r="J245" s="84"/>
      <c r="K245" s="84"/>
      <c r="L245" s="84"/>
    </row>
    <row r="246" spans="8:12" s="80" customFormat="1">
      <c r="H246" s="84"/>
      <c r="I246" s="84"/>
      <c r="J246" s="84"/>
      <c r="K246" s="84"/>
      <c r="L246" s="84"/>
    </row>
    <row r="247" spans="8:12" s="80" customFormat="1">
      <c r="H247" s="84"/>
      <c r="I247" s="84"/>
      <c r="J247" s="84"/>
      <c r="K247" s="84"/>
      <c r="L247" s="84"/>
    </row>
    <row r="248" spans="8:12" s="80" customFormat="1">
      <c r="H248" s="84"/>
      <c r="I248" s="84"/>
      <c r="J248" s="84"/>
      <c r="K248" s="84"/>
      <c r="L248" s="84"/>
    </row>
    <row r="249" spans="8:12" s="80" customFormat="1">
      <c r="H249" s="84"/>
      <c r="I249" s="84"/>
      <c r="J249" s="84"/>
      <c r="K249" s="84"/>
      <c r="L249" s="84"/>
    </row>
    <row r="250" spans="8:12" s="80" customFormat="1">
      <c r="H250" s="84"/>
      <c r="I250" s="84"/>
      <c r="J250" s="84"/>
      <c r="K250" s="84"/>
      <c r="L250" s="84"/>
    </row>
    <row r="251" spans="8:12" s="80" customFormat="1">
      <c r="H251" s="84"/>
      <c r="I251" s="84"/>
      <c r="J251" s="84"/>
      <c r="K251" s="84"/>
      <c r="L251" s="84"/>
    </row>
    <row r="252" spans="8:12" s="80" customFormat="1">
      <c r="H252" s="84"/>
      <c r="I252" s="84"/>
      <c r="J252" s="84"/>
      <c r="K252" s="84"/>
      <c r="L252" s="84"/>
    </row>
    <row r="253" spans="8:12" s="80" customFormat="1">
      <c r="H253" s="84"/>
      <c r="I253" s="84"/>
      <c r="J253" s="84"/>
      <c r="K253" s="84"/>
      <c r="L253" s="84"/>
    </row>
    <row r="254" spans="8:12" s="80" customFormat="1">
      <c r="H254" s="84"/>
      <c r="I254" s="84"/>
      <c r="J254" s="84"/>
      <c r="K254" s="84"/>
      <c r="L254" s="84"/>
    </row>
    <row r="255" spans="8:12" s="80" customFormat="1">
      <c r="H255" s="84"/>
      <c r="I255" s="84"/>
      <c r="J255" s="84"/>
      <c r="K255" s="84"/>
      <c r="L255" s="84"/>
    </row>
    <row r="256" spans="8:12" s="80" customFormat="1">
      <c r="H256" s="84"/>
      <c r="I256" s="84"/>
      <c r="J256" s="84"/>
      <c r="K256" s="84"/>
      <c r="L256" s="84"/>
    </row>
    <row r="257" spans="8:12" s="80" customFormat="1">
      <c r="H257" s="84"/>
      <c r="I257" s="84"/>
      <c r="J257" s="84"/>
      <c r="K257" s="84"/>
      <c r="L257" s="84"/>
    </row>
    <row r="258" spans="8:12" s="80" customFormat="1">
      <c r="H258" s="84"/>
      <c r="I258" s="84"/>
      <c r="J258" s="84"/>
      <c r="K258" s="84"/>
      <c r="L258" s="84"/>
    </row>
    <row r="259" spans="8:12" s="80" customFormat="1">
      <c r="H259" s="84"/>
      <c r="I259" s="84"/>
      <c r="J259" s="84"/>
      <c r="K259" s="84"/>
      <c r="L259" s="84"/>
    </row>
    <row r="260" spans="8:12" s="80" customFormat="1">
      <c r="H260" s="84"/>
      <c r="I260" s="84"/>
      <c r="J260" s="84"/>
      <c r="K260" s="84"/>
      <c r="L260" s="84"/>
    </row>
    <row r="261" spans="8:12" s="80" customFormat="1">
      <c r="H261" s="84"/>
      <c r="I261" s="84"/>
      <c r="J261" s="84"/>
      <c r="K261" s="84"/>
      <c r="L261" s="84"/>
    </row>
    <row r="262" spans="8:12" s="80" customFormat="1">
      <c r="H262" s="84"/>
      <c r="I262" s="84"/>
      <c r="J262" s="84"/>
      <c r="K262" s="84"/>
      <c r="L262" s="84"/>
    </row>
    <row r="263" spans="8:12" s="80" customFormat="1">
      <c r="H263" s="84"/>
      <c r="I263" s="84"/>
      <c r="J263" s="84"/>
      <c r="K263" s="84"/>
      <c r="L263" s="84"/>
    </row>
    <row r="264" spans="8:12" s="80" customFormat="1">
      <c r="H264" s="84"/>
      <c r="I264" s="84"/>
      <c r="J264" s="84"/>
      <c r="K264" s="84"/>
      <c r="L264" s="84"/>
    </row>
    <row r="265" spans="8:12" s="80" customFormat="1">
      <c r="H265" s="84"/>
      <c r="I265" s="84"/>
      <c r="J265" s="84"/>
      <c r="K265" s="84"/>
      <c r="L265" s="84"/>
    </row>
    <row r="266" spans="8:12" s="80" customFormat="1">
      <c r="H266" s="84"/>
      <c r="I266" s="84"/>
      <c r="J266" s="84"/>
      <c r="K266" s="84"/>
      <c r="L266" s="84"/>
    </row>
    <row r="267" spans="8:12" s="80" customFormat="1">
      <c r="H267" s="84"/>
      <c r="I267" s="84"/>
      <c r="J267" s="84"/>
      <c r="K267" s="84"/>
      <c r="L267" s="84"/>
    </row>
    <row r="268" spans="8:12" s="80" customFormat="1">
      <c r="H268" s="84"/>
      <c r="I268" s="84"/>
      <c r="J268" s="84"/>
      <c r="K268" s="84"/>
      <c r="L268" s="84"/>
    </row>
    <row r="269" spans="8:12" s="80" customFormat="1">
      <c r="H269" s="84"/>
      <c r="I269" s="84"/>
      <c r="J269" s="84"/>
      <c r="K269" s="84"/>
      <c r="L269" s="84"/>
    </row>
    <row r="270" spans="8:12" s="80" customFormat="1">
      <c r="H270" s="84"/>
      <c r="I270" s="84"/>
      <c r="J270" s="84"/>
      <c r="K270" s="84"/>
      <c r="L270" s="84"/>
    </row>
    <row r="271" spans="8:12" s="80" customFormat="1">
      <c r="H271" s="84"/>
      <c r="I271" s="84"/>
      <c r="J271" s="84"/>
      <c r="K271" s="84"/>
      <c r="L271" s="84"/>
    </row>
    <row r="272" spans="8:12" s="80" customFormat="1">
      <c r="H272" s="84"/>
      <c r="I272" s="84"/>
      <c r="J272" s="84"/>
      <c r="K272" s="84"/>
      <c r="L272" s="84"/>
    </row>
    <row r="273" spans="8:12" s="80" customFormat="1">
      <c r="H273" s="84"/>
      <c r="I273" s="84"/>
      <c r="J273" s="84"/>
      <c r="K273" s="84"/>
      <c r="L273" s="84"/>
    </row>
    <row r="274" spans="8:12" s="80" customFormat="1">
      <c r="H274" s="84"/>
      <c r="I274" s="84"/>
      <c r="J274" s="84"/>
      <c r="K274" s="84"/>
      <c r="L274" s="84"/>
    </row>
    <row r="275" spans="8:12" s="80" customFormat="1">
      <c r="H275" s="84"/>
      <c r="I275" s="84"/>
      <c r="J275" s="84"/>
      <c r="K275" s="84"/>
      <c r="L275" s="84"/>
    </row>
    <row r="276" spans="8:12" s="80" customFormat="1">
      <c r="H276" s="84"/>
      <c r="I276" s="84"/>
      <c r="J276" s="84"/>
      <c r="K276" s="84"/>
      <c r="L276" s="84"/>
    </row>
    <row r="277" spans="8:12" s="80" customFormat="1">
      <c r="H277" s="84"/>
      <c r="I277" s="84"/>
      <c r="J277" s="84"/>
      <c r="K277" s="84"/>
      <c r="L277" s="84"/>
    </row>
    <row r="278" spans="8:12" s="80" customFormat="1">
      <c r="H278" s="84"/>
      <c r="I278" s="84"/>
      <c r="J278" s="84"/>
      <c r="K278" s="84"/>
      <c r="L278" s="84"/>
    </row>
    <row r="279" spans="8:12" s="80" customFormat="1">
      <c r="H279" s="84"/>
      <c r="I279" s="84"/>
      <c r="J279" s="84"/>
      <c r="K279" s="84"/>
      <c r="L279" s="84"/>
    </row>
    <row r="280" spans="8:12" s="80" customFormat="1">
      <c r="H280" s="84"/>
      <c r="I280" s="84"/>
      <c r="J280" s="84"/>
      <c r="K280" s="84"/>
      <c r="L280" s="84"/>
    </row>
    <row r="281" spans="8:12" s="80" customFormat="1">
      <c r="H281" s="84"/>
      <c r="I281" s="84"/>
      <c r="J281" s="84"/>
      <c r="K281" s="84"/>
      <c r="L281" s="84"/>
    </row>
    <row r="282" spans="8:12" s="80" customFormat="1">
      <c r="H282" s="84"/>
      <c r="I282" s="84"/>
      <c r="J282" s="84"/>
      <c r="K282" s="84"/>
      <c r="L282" s="84"/>
    </row>
    <row r="283" spans="8:12" s="80" customFormat="1">
      <c r="H283" s="84"/>
      <c r="I283" s="84"/>
      <c r="J283" s="84"/>
      <c r="K283" s="84"/>
      <c r="L283" s="84"/>
    </row>
    <row r="284" spans="8:12" s="80" customFormat="1">
      <c r="H284" s="84"/>
      <c r="I284" s="84"/>
      <c r="J284" s="84"/>
      <c r="K284" s="84"/>
      <c r="L284" s="84"/>
    </row>
    <row r="285" spans="8:12" s="80" customFormat="1">
      <c r="H285" s="84"/>
      <c r="I285" s="84"/>
      <c r="J285" s="84"/>
      <c r="K285" s="84"/>
      <c r="L285" s="84"/>
    </row>
    <row r="286" spans="8:12" s="80" customFormat="1">
      <c r="H286" s="84"/>
      <c r="I286" s="84"/>
      <c r="J286" s="84"/>
      <c r="K286" s="84"/>
      <c r="L286" s="84"/>
    </row>
    <row r="287" spans="8:12" s="80" customFormat="1">
      <c r="H287" s="84"/>
      <c r="I287" s="84"/>
      <c r="J287" s="84"/>
      <c r="K287" s="84"/>
      <c r="L287" s="84"/>
    </row>
    <row r="288" spans="8:12" s="80" customFormat="1">
      <c r="H288" s="84"/>
      <c r="I288" s="84"/>
      <c r="J288" s="84"/>
      <c r="K288" s="84"/>
      <c r="L288" s="84"/>
    </row>
    <row r="289" spans="8:12" s="80" customFormat="1">
      <c r="H289" s="84"/>
      <c r="I289" s="84"/>
      <c r="J289" s="84"/>
      <c r="K289" s="84"/>
      <c r="L289" s="84"/>
    </row>
    <row r="290" spans="8:12" s="80" customFormat="1">
      <c r="H290" s="84"/>
      <c r="I290" s="84"/>
      <c r="J290" s="84"/>
      <c r="K290" s="84"/>
      <c r="L290" s="84"/>
    </row>
    <row r="291" spans="8:12" s="80" customFormat="1">
      <c r="H291" s="84"/>
      <c r="I291" s="84"/>
      <c r="J291" s="84"/>
      <c r="K291" s="84"/>
      <c r="L291" s="84"/>
    </row>
    <row r="292" spans="8:12" s="80" customFormat="1">
      <c r="H292" s="84"/>
      <c r="I292" s="84"/>
      <c r="J292" s="84"/>
      <c r="K292" s="84"/>
      <c r="L292" s="84"/>
    </row>
    <row r="293" spans="8:12" s="80" customFormat="1">
      <c r="H293" s="84"/>
      <c r="I293" s="84"/>
      <c r="J293" s="84"/>
      <c r="K293" s="84"/>
      <c r="L293" s="84"/>
    </row>
    <row r="294" spans="8:12" s="80" customFormat="1">
      <c r="H294" s="84"/>
      <c r="I294" s="84"/>
      <c r="J294" s="84"/>
      <c r="K294" s="84"/>
      <c r="L294" s="84"/>
    </row>
    <row r="295" spans="8:12" s="80" customFormat="1">
      <c r="H295" s="84"/>
      <c r="I295" s="84"/>
      <c r="J295" s="84"/>
      <c r="K295" s="84"/>
      <c r="L295" s="84"/>
    </row>
    <row r="296" spans="8:12" s="80" customFormat="1">
      <c r="H296" s="84"/>
      <c r="I296" s="84"/>
      <c r="J296" s="84"/>
      <c r="K296" s="84"/>
      <c r="L296" s="84"/>
    </row>
    <row r="297" spans="8:12" s="80" customFormat="1">
      <c r="H297" s="84"/>
      <c r="I297" s="84"/>
      <c r="J297" s="84"/>
      <c r="K297" s="84"/>
      <c r="L297" s="84"/>
    </row>
    <row r="298" spans="8:12" s="80" customFormat="1">
      <c r="H298" s="84"/>
      <c r="I298" s="84"/>
      <c r="J298" s="84"/>
      <c r="K298" s="84"/>
      <c r="L298" s="84"/>
    </row>
    <row r="299" spans="8:12" s="80" customFormat="1">
      <c r="H299" s="84"/>
      <c r="I299" s="84"/>
      <c r="J299" s="84"/>
      <c r="K299" s="84"/>
      <c r="L299" s="84"/>
    </row>
    <row r="300" spans="8:12" s="80" customFormat="1">
      <c r="H300" s="84"/>
      <c r="I300" s="84"/>
      <c r="J300" s="84"/>
      <c r="K300" s="84"/>
      <c r="L300" s="84"/>
    </row>
    <row r="301" spans="8:12" s="80" customFormat="1">
      <c r="H301" s="84"/>
      <c r="I301" s="84"/>
      <c r="J301" s="84"/>
      <c r="K301" s="84"/>
      <c r="L301" s="84"/>
    </row>
    <row r="302" spans="8:12" s="80" customFormat="1">
      <c r="H302" s="84"/>
      <c r="I302" s="84"/>
      <c r="J302" s="84"/>
      <c r="K302" s="84"/>
      <c r="L302" s="84"/>
    </row>
    <row r="303" spans="8:12" s="80" customFormat="1">
      <c r="H303" s="84"/>
      <c r="I303" s="84"/>
      <c r="J303" s="84"/>
      <c r="K303" s="84"/>
      <c r="L303" s="84"/>
    </row>
    <row r="304" spans="8:12" s="80" customFormat="1">
      <c r="H304" s="84"/>
      <c r="I304" s="84"/>
      <c r="J304" s="84"/>
      <c r="K304" s="84"/>
      <c r="L304" s="84"/>
    </row>
    <row r="305" spans="8:12" s="80" customFormat="1">
      <c r="H305" s="84"/>
      <c r="I305" s="84"/>
      <c r="J305" s="84"/>
      <c r="K305" s="84"/>
      <c r="L305" s="84"/>
    </row>
    <row r="306" spans="8:12" s="80" customFormat="1">
      <c r="H306" s="84"/>
      <c r="I306" s="84"/>
      <c r="J306" s="84"/>
      <c r="K306" s="84"/>
      <c r="L306" s="84"/>
    </row>
    <row r="307" spans="8:12" s="80" customFormat="1">
      <c r="H307" s="84"/>
      <c r="I307" s="84"/>
      <c r="J307" s="84"/>
      <c r="K307" s="84"/>
      <c r="L307" s="84"/>
    </row>
    <row r="308" spans="8:12" s="80" customFormat="1">
      <c r="H308" s="84"/>
      <c r="I308" s="84"/>
      <c r="J308" s="84"/>
      <c r="K308" s="84"/>
      <c r="L308" s="84"/>
    </row>
    <row r="309" spans="8:12" s="80" customFormat="1">
      <c r="H309" s="84"/>
      <c r="I309" s="84"/>
      <c r="J309" s="84"/>
      <c r="K309" s="84"/>
      <c r="L309" s="84"/>
    </row>
    <row r="310" spans="8:12" s="80" customFormat="1">
      <c r="H310" s="84"/>
      <c r="I310" s="84"/>
      <c r="J310" s="84"/>
      <c r="K310" s="84"/>
      <c r="L310" s="84"/>
    </row>
    <row r="311" spans="8:12" s="80" customFormat="1">
      <c r="H311" s="84"/>
      <c r="I311" s="84"/>
      <c r="J311" s="84"/>
      <c r="K311" s="84"/>
      <c r="L311" s="84"/>
    </row>
    <row r="312" spans="8:12" s="80" customFormat="1">
      <c r="H312" s="84"/>
      <c r="I312" s="84"/>
      <c r="J312" s="84"/>
      <c r="K312" s="84"/>
      <c r="L312" s="84"/>
    </row>
    <row r="313" spans="8:12" s="80" customFormat="1">
      <c r="H313" s="84"/>
      <c r="I313" s="84"/>
      <c r="J313" s="84"/>
      <c r="K313" s="84"/>
      <c r="L313" s="84"/>
    </row>
    <row r="314" spans="8:12" s="80" customFormat="1">
      <c r="H314" s="84"/>
      <c r="I314" s="84"/>
      <c r="J314" s="84"/>
      <c r="K314" s="84"/>
      <c r="L314" s="84"/>
    </row>
    <row r="315" spans="8:12" s="80" customFormat="1">
      <c r="H315" s="84"/>
      <c r="I315" s="84"/>
      <c r="J315" s="84"/>
      <c r="K315" s="84"/>
      <c r="L315" s="84"/>
    </row>
    <row r="316" spans="8:12" s="80" customFormat="1">
      <c r="H316" s="84"/>
      <c r="I316" s="84"/>
      <c r="J316" s="84"/>
      <c r="K316" s="84"/>
      <c r="L316" s="84"/>
    </row>
    <row r="317" spans="8:12" s="80" customFormat="1">
      <c r="H317" s="84"/>
      <c r="I317" s="84"/>
      <c r="J317" s="84"/>
      <c r="K317" s="84"/>
      <c r="L317" s="84"/>
    </row>
    <row r="318" spans="8:12" s="80" customFormat="1">
      <c r="H318" s="84"/>
      <c r="I318" s="84"/>
      <c r="J318" s="84"/>
      <c r="K318" s="84"/>
      <c r="L318" s="84"/>
    </row>
    <row r="319" spans="8:12" s="80" customFormat="1">
      <c r="H319" s="84"/>
      <c r="I319" s="84"/>
      <c r="J319" s="84"/>
      <c r="K319" s="84"/>
      <c r="L319" s="84"/>
    </row>
    <row r="320" spans="8:12" s="80" customFormat="1">
      <c r="H320" s="84"/>
      <c r="I320" s="84"/>
      <c r="J320" s="84"/>
      <c r="K320" s="84"/>
      <c r="L320" s="84"/>
    </row>
    <row r="321" spans="8:12" s="80" customFormat="1">
      <c r="H321" s="84"/>
      <c r="I321" s="84"/>
      <c r="J321" s="84"/>
      <c r="K321" s="84"/>
      <c r="L321" s="84"/>
    </row>
    <row r="322" spans="8:12" s="80" customFormat="1">
      <c r="H322" s="84"/>
      <c r="I322" s="84"/>
      <c r="J322" s="84"/>
      <c r="K322" s="84"/>
      <c r="L322" s="84"/>
    </row>
    <row r="323" spans="8:12" s="80" customFormat="1">
      <c r="H323" s="84"/>
      <c r="I323" s="84"/>
      <c r="J323" s="84"/>
      <c r="K323" s="84"/>
      <c r="L323" s="84"/>
    </row>
    <row r="324" spans="8:12" s="80" customFormat="1">
      <c r="H324" s="84"/>
      <c r="I324" s="84"/>
      <c r="J324" s="84"/>
      <c r="K324" s="84"/>
      <c r="L324" s="84"/>
    </row>
    <row r="325" spans="8:12" s="80" customFormat="1">
      <c r="H325" s="84"/>
      <c r="I325" s="84"/>
      <c r="J325" s="84"/>
      <c r="K325" s="84"/>
      <c r="L325" s="84"/>
    </row>
    <row r="326" spans="8:12" s="80" customFormat="1">
      <c r="H326" s="84"/>
      <c r="I326" s="84"/>
      <c r="J326" s="84"/>
      <c r="K326" s="84"/>
      <c r="L326" s="84"/>
    </row>
    <row r="327" spans="8:12" s="80" customFormat="1">
      <c r="H327" s="84"/>
      <c r="I327" s="84"/>
      <c r="J327" s="84"/>
      <c r="K327" s="84"/>
      <c r="L327" s="84"/>
    </row>
    <row r="328" spans="8:12" s="80" customFormat="1">
      <c r="H328" s="84"/>
      <c r="I328" s="84"/>
      <c r="J328" s="84"/>
      <c r="K328" s="84"/>
      <c r="L328" s="84"/>
    </row>
    <row r="329" spans="8:12" s="80" customFormat="1">
      <c r="H329" s="84"/>
      <c r="I329" s="84"/>
      <c r="J329" s="84"/>
      <c r="K329" s="84"/>
      <c r="L329" s="84"/>
    </row>
    <row r="330" spans="8:12" s="80" customFormat="1">
      <c r="H330" s="84"/>
      <c r="I330" s="84"/>
      <c r="J330" s="84"/>
      <c r="K330" s="84"/>
      <c r="L330" s="84"/>
    </row>
    <row r="331" spans="8:12" s="80" customFormat="1">
      <c r="H331" s="84"/>
      <c r="I331" s="84"/>
      <c r="J331" s="84"/>
      <c r="K331" s="84"/>
      <c r="L331" s="84"/>
    </row>
    <row r="332" spans="8:12" s="80" customFormat="1">
      <c r="H332" s="84"/>
      <c r="I332" s="84"/>
      <c r="J332" s="84"/>
      <c r="K332" s="84"/>
      <c r="L332" s="84"/>
    </row>
  </sheetData>
  <mergeCells count="7">
    <mergeCell ref="A12:E12"/>
    <mergeCell ref="O1:Q1"/>
    <mergeCell ref="B4:C4"/>
    <mergeCell ref="B5:C5"/>
    <mergeCell ref="B6:C6"/>
    <mergeCell ref="F7:H7"/>
    <mergeCell ref="A11:E11"/>
  </mergeCells>
  <printOptions horizontalCentered="1" verticalCentered="1"/>
  <pageMargins left="0.25" right="0.25" top="0.75" bottom="0.75" header="0.3" footer="0.3"/>
  <pageSetup scale="47" orientation="portrait" r:id="rId1"/>
  <headerFooter alignWithMargins="0">
    <oddFooter>&amp;R&amp;D&amp;T</oddFooter>
  </headerFooter>
  <ignoredErrors>
    <ignoredError sqref="N33:O33 J39:J40 N39:N40 O39:O40 O42 O43:O44 O46 N48:O48 J42:J44 J48 O45 J45:J46" formula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39120-2F2D-45BB-B281-931B39684C7C}">
  <sheetPr>
    <pageSetUpPr fitToPage="1"/>
  </sheetPr>
  <dimension ref="A1:BL67"/>
  <sheetViews>
    <sheetView view="pageBreakPreview" topLeftCell="A8" zoomScale="85" zoomScaleNormal="85" zoomScaleSheetLayoutView="85" zoomScalePageLayoutView="85" workbookViewId="0">
      <selection activeCell="R45" sqref="R45"/>
    </sheetView>
  </sheetViews>
  <sheetFormatPr baseColWidth="10" defaultColWidth="8.83203125" defaultRowHeight="13"/>
  <cols>
    <col min="1" max="1" width="14.33203125" style="62" customWidth="1"/>
    <col min="2" max="2" width="13.33203125" style="62" customWidth="1"/>
    <col min="3" max="3" width="12.6640625" style="62" customWidth="1"/>
    <col min="4" max="4" width="8.83203125" style="62"/>
    <col min="5" max="5" width="16" style="62" customWidth="1"/>
    <col min="6" max="6" width="3.6640625" style="62" customWidth="1"/>
    <col min="7" max="7" width="7.5" style="62" customWidth="1"/>
    <col min="8" max="8" width="14.1640625" style="62" customWidth="1"/>
    <col min="9" max="9" width="13.33203125" style="62" customWidth="1"/>
    <col min="10" max="10" width="9.5" style="62" customWidth="1"/>
    <col min="11" max="11" width="8.83203125" style="62"/>
    <col min="12" max="12" width="27" style="62" customWidth="1"/>
    <col min="13" max="64" width="8.83203125" style="80"/>
    <col min="65" max="16384" width="8.83203125" style="62"/>
  </cols>
  <sheetData>
    <row r="1" spans="1:64" ht="32" customHeight="1">
      <c r="A1" s="59" t="s">
        <v>141</v>
      </c>
      <c r="B1" s="60"/>
      <c r="C1" s="60"/>
      <c r="D1" s="60"/>
      <c r="E1" s="60"/>
      <c r="F1" s="60"/>
      <c r="G1" s="60"/>
      <c r="H1" s="79" t="s">
        <v>40</v>
      </c>
      <c r="I1" s="79"/>
      <c r="J1" s="502"/>
      <c r="K1" s="503"/>
      <c r="L1" s="504"/>
    </row>
    <row r="2" spans="1:64" ht="32" customHeight="1">
      <c r="A2" s="63" t="s">
        <v>110</v>
      </c>
      <c r="B2" s="64"/>
      <c r="C2" s="64"/>
      <c r="D2" s="64"/>
      <c r="E2" s="64"/>
      <c r="F2" s="64"/>
      <c r="G2" s="64"/>
      <c r="H2" s="64"/>
      <c r="I2" s="64"/>
      <c r="J2" s="64"/>
      <c r="K2" s="64"/>
      <c r="L2" s="110"/>
    </row>
    <row r="3" spans="1:64" s="71" customFormat="1" ht="17" customHeight="1">
      <c r="A3" s="111"/>
      <c r="B3" s="66"/>
      <c r="C3" s="67"/>
      <c r="D3" s="67"/>
      <c r="E3" s="67"/>
      <c r="F3" s="67"/>
      <c r="G3" s="67"/>
      <c r="H3" s="67"/>
      <c r="I3" s="67"/>
      <c r="J3" s="67"/>
      <c r="L3" s="93"/>
      <c r="M3" s="70"/>
      <c r="N3" s="70"/>
      <c r="O3" s="70"/>
      <c r="P3" s="70"/>
      <c r="Q3" s="70"/>
      <c r="R3" s="70"/>
      <c r="S3" s="70"/>
      <c r="T3" s="70"/>
      <c r="U3" s="70"/>
      <c r="V3" s="70"/>
      <c r="W3" s="70"/>
      <c r="X3" s="70"/>
      <c r="Y3" s="70"/>
      <c r="Z3" s="70"/>
      <c r="AA3" s="70"/>
      <c r="AB3" s="70"/>
      <c r="AC3" s="70"/>
      <c r="AD3" s="70"/>
      <c r="AE3" s="70"/>
      <c r="AF3" s="70"/>
      <c r="AG3" s="70"/>
      <c r="AH3" s="70"/>
      <c r="AI3" s="70"/>
      <c r="AJ3" s="70"/>
      <c r="AK3" s="70"/>
      <c r="AL3" s="70"/>
      <c r="AM3" s="70"/>
      <c r="AN3" s="70"/>
      <c r="AO3" s="70"/>
      <c r="AP3" s="70"/>
      <c r="AQ3" s="70"/>
      <c r="AR3" s="70"/>
      <c r="AS3" s="70"/>
      <c r="AT3" s="70"/>
      <c r="AU3" s="70"/>
      <c r="AV3" s="70"/>
      <c r="AW3" s="70"/>
      <c r="AX3" s="70"/>
      <c r="AY3" s="70"/>
      <c r="AZ3" s="70"/>
      <c r="BA3" s="70"/>
      <c r="BB3" s="70"/>
      <c r="BC3" s="70"/>
      <c r="BD3" s="70"/>
      <c r="BE3" s="70"/>
      <c r="BF3" s="70"/>
      <c r="BG3" s="70"/>
      <c r="BH3" s="70"/>
      <c r="BI3" s="70"/>
      <c r="BJ3" s="70"/>
      <c r="BK3" s="70"/>
      <c r="BL3" s="70"/>
    </row>
    <row r="4" spans="1:64" s="71" customFormat="1" ht="17" customHeight="1">
      <c r="A4" s="126" t="s">
        <v>7</v>
      </c>
      <c r="B4" s="578">
        <f>'Style Summary'!B3</f>
        <v>45896</v>
      </c>
      <c r="C4" s="578"/>
      <c r="D4" s="67"/>
      <c r="E4" s="22" t="s">
        <v>60</v>
      </c>
      <c r="F4" s="67" t="str">
        <f>'Style Summary'!F3</f>
        <v>DENIM</v>
      </c>
      <c r="G4" s="67"/>
      <c r="H4" s="67"/>
      <c r="I4" s="67"/>
      <c r="J4" s="70"/>
      <c r="K4" s="68" t="str">
        <f>'[3]Style Summary'!J3</f>
        <v>Pattern Maker:</v>
      </c>
      <c r="L4" s="95" t="str">
        <f>'Style Summary'!K3</f>
        <v>FCTY</v>
      </c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70"/>
      <c r="AP4" s="70"/>
      <c r="AQ4" s="70"/>
      <c r="AR4" s="70"/>
      <c r="AS4" s="70"/>
      <c r="AT4" s="70"/>
      <c r="AU4" s="70"/>
      <c r="AV4" s="70"/>
      <c r="AW4" s="70"/>
      <c r="AX4" s="70"/>
      <c r="AY4" s="70"/>
      <c r="AZ4" s="70"/>
      <c r="BA4" s="70"/>
      <c r="BB4" s="70"/>
      <c r="BC4" s="70"/>
      <c r="BD4" s="70"/>
      <c r="BE4" s="70"/>
      <c r="BF4" s="70"/>
      <c r="BG4" s="70"/>
      <c r="BH4" s="70"/>
      <c r="BI4" s="70"/>
      <c r="BJ4" s="70"/>
      <c r="BK4" s="70"/>
      <c r="BL4" s="70"/>
    </row>
    <row r="5" spans="1:64" s="71" customFormat="1" ht="17" customHeight="1">
      <c r="A5" s="127" t="s">
        <v>6</v>
      </c>
      <c r="B5" s="72" t="str">
        <f>'Style Summary'!B4</f>
        <v>426-4178-MEN</v>
      </c>
      <c r="C5" s="72"/>
      <c r="D5" s="72"/>
      <c r="E5" s="21" t="s">
        <v>45</v>
      </c>
      <c r="F5" s="72" t="str">
        <f>'Style Summary'!F4</f>
        <v>WALT DAD JEAN</v>
      </c>
      <c r="G5" s="72"/>
      <c r="H5" s="74"/>
      <c r="I5" s="74"/>
      <c r="J5" s="74"/>
      <c r="K5" s="73" t="s">
        <v>46</v>
      </c>
      <c r="L5" s="112" t="str">
        <f>'Style Summary'!K4</f>
        <v xml:space="preserve">MONICA </v>
      </c>
      <c r="M5" s="70"/>
      <c r="N5" s="70"/>
      <c r="O5" s="70"/>
      <c r="P5" s="70"/>
      <c r="Q5" s="70"/>
      <c r="R5" s="70"/>
      <c r="S5" s="70"/>
      <c r="T5" s="70"/>
      <c r="U5" s="70"/>
      <c r="V5" s="70"/>
      <c r="W5" s="70"/>
      <c r="X5" s="70"/>
      <c r="Y5" s="70"/>
      <c r="Z5" s="70"/>
      <c r="AA5" s="70"/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70"/>
      <c r="AN5" s="70"/>
      <c r="AO5" s="70"/>
      <c r="AP5" s="70"/>
      <c r="AQ5" s="70"/>
      <c r="AR5" s="70"/>
      <c r="AS5" s="70"/>
      <c r="AT5" s="70"/>
      <c r="AU5" s="70"/>
      <c r="AV5" s="70"/>
      <c r="AW5" s="70"/>
      <c r="AX5" s="70"/>
      <c r="AY5" s="70"/>
      <c r="AZ5" s="70"/>
      <c r="BA5" s="70"/>
      <c r="BB5" s="70"/>
      <c r="BC5" s="70"/>
      <c r="BD5" s="70"/>
      <c r="BE5" s="70"/>
      <c r="BF5" s="70"/>
      <c r="BG5" s="70"/>
      <c r="BH5" s="70"/>
      <c r="BI5" s="70"/>
      <c r="BJ5" s="70"/>
      <c r="BK5" s="70"/>
      <c r="BL5" s="70"/>
    </row>
    <row r="6" spans="1:64" s="71" customFormat="1" ht="17" customHeight="1">
      <c r="A6" s="127" t="s">
        <v>1</v>
      </c>
      <c r="B6" s="125" t="str">
        <f>'Style Summary'!B5</f>
        <v>D1</v>
      </c>
      <c r="C6" s="67"/>
      <c r="D6" s="67"/>
      <c r="E6" s="22" t="s">
        <v>65</v>
      </c>
      <c r="F6" s="557" t="str">
        <f>'Style Summary'!F5</f>
        <v xml:space="preserve">TONY L. </v>
      </c>
      <c r="G6" s="557"/>
      <c r="H6" s="557"/>
      <c r="I6" s="67"/>
      <c r="J6" s="67"/>
      <c r="K6" s="68" t="s">
        <v>3</v>
      </c>
      <c r="L6" s="95" t="str">
        <f>'Style Summary'!K5</f>
        <v>70.00% ORG 30.00% PRCO</v>
      </c>
      <c r="M6" s="70"/>
      <c r="N6" s="70"/>
      <c r="O6" s="70"/>
      <c r="P6" s="70"/>
      <c r="Q6" s="70"/>
      <c r="R6" s="70"/>
      <c r="S6" s="70"/>
      <c r="T6" s="70"/>
      <c r="U6" s="70"/>
      <c r="V6" s="70"/>
      <c r="W6" s="70"/>
      <c r="X6" s="70"/>
      <c r="Y6" s="70"/>
      <c r="Z6" s="70"/>
      <c r="AA6" s="70"/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70"/>
      <c r="AN6" s="70"/>
      <c r="AO6" s="70"/>
      <c r="AP6" s="70"/>
      <c r="AQ6" s="70"/>
      <c r="AR6" s="70"/>
      <c r="AS6" s="70"/>
      <c r="AT6" s="70"/>
      <c r="AU6" s="70"/>
      <c r="AV6" s="70"/>
      <c r="AW6" s="70"/>
      <c r="AX6" s="70"/>
      <c r="AY6" s="70"/>
      <c r="AZ6" s="70"/>
      <c r="BA6" s="70"/>
      <c r="BB6" s="70"/>
      <c r="BC6" s="70"/>
      <c r="BD6" s="70"/>
      <c r="BE6" s="70"/>
      <c r="BF6" s="70"/>
      <c r="BG6" s="70"/>
      <c r="BH6" s="70"/>
      <c r="BI6" s="70"/>
      <c r="BJ6" s="70"/>
      <c r="BK6" s="70"/>
      <c r="BL6" s="70"/>
    </row>
    <row r="7" spans="1:64" s="71" customFormat="1" ht="17" customHeight="1">
      <c r="A7" s="128" t="s">
        <v>0</v>
      </c>
      <c r="B7" s="75" t="str">
        <f>'Style Summary'!B6</f>
        <v>MENS PF26</v>
      </c>
      <c r="C7" s="75"/>
      <c r="D7" s="75"/>
      <c r="E7" s="23" t="s">
        <v>2</v>
      </c>
      <c r="F7" s="75" t="str">
        <f>'Style Summary'!F6</f>
        <v>TRIO</v>
      </c>
      <c r="G7" s="75"/>
      <c r="H7" s="75"/>
      <c r="I7" s="75"/>
      <c r="J7" s="75"/>
      <c r="K7" s="76" t="s">
        <v>8</v>
      </c>
      <c r="L7" s="96" t="str">
        <f>'Style Summary'!K6</f>
        <v>28 - 40</v>
      </c>
      <c r="M7" s="70"/>
      <c r="N7" s="70"/>
      <c r="O7" s="70"/>
      <c r="P7" s="70"/>
      <c r="Q7" s="70"/>
      <c r="R7" s="70"/>
      <c r="S7" s="70"/>
      <c r="T7" s="70"/>
      <c r="U7" s="70"/>
      <c r="V7" s="70"/>
      <c r="W7" s="70"/>
      <c r="X7" s="70"/>
      <c r="Y7" s="70"/>
      <c r="Z7" s="70"/>
      <c r="AA7" s="70"/>
      <c r="AB7" s="70"/>
      <c r="AC7" s="70"/>
      <c r="AD7" s="70"/>
      <c r="AE7" s="70"/>
      <c r="AF7" s="70"/>
      <c r="AG7" s="70"/>
      <c r="AH7" s="70"/>
      <c r="AI7" s="70"/>
      <c r="AJ7" s="70"/>
      <c r="AK7" s="70"/>
      <c r="AL7" s="70"/>
      <c r="AM7" s="70"/>
      <c r="AN7" s="70"/>
      <c r="AO7" s="70"/>
      <c r="AP7" s="70"/>
      <c r="AQ7" s="70"/>
      <c r="AR7" s="70"/>
      <c r="AS7" s="70"/>
      <c r="AT7" s="70"/>
      <c r="AU7" s="70"/>
      <c r="AV7" s="70"/>
      <c r="AW7" s="70"/>
      <c r="AX7" s="70"/>
      <c r="AY7" s="70"/>
      <c r="AZ7" s="70"/>
      <c r="BA7" s="70"/>
      <c r="BB7" s="70"/>
      <c r="BC7" s="70"/>
      <c r="BD7" s="70"/>
      <c r="BE7" s="70"/>
      <c r="BF7" s="70"/>
      <c r="BG7" s="70"/>
      <c r="BH7" s="70"/>
      <c r="BI7" s="70"/>
      <c r="BJ7" s="70"/>
      <c r="BK7" s="70"/>
      <c r="BL7" s="70"/>
    </row>
    <row r="8" spans="1:64" s="71" customFormat="1" ht="17" customHeight="1">
      <c r="A8" s="113"/>
      <c r="B8" s="70"/>
      <c r="C8" s="70"/>
      <c r="D8" s="70"/>
      <c r="E8" s="70"/>
      <c r="F8" s="70"/>
      <c r="G8" s="70"/>
      <c r="H8" s="70"/>
      <c r="I8" s="70"/>
      <c r="J8" s="70"/>
      <c r="K8" s="70"/>
      <c r="L8" s="93"/>
      <c r="M8" s="70"/>
      <c r="N8" s="70"/>
      <c r="O8" s="70"/>
      <c r="P8" s="70"/>
      <c r="Q8" s="70"/>
      <c r="R8" s="70"/>
      <c r="S8" s="70"/>
      <c r="T8" s="70"/>
      <c r="U8" s="70"/>
      <c r="V8" s="70"/>
      <c r="W8" s="70"/>
      <c r="X8" s="70"/>
      <c r="Y8" s="70"/>
      <c r="Z8" s="70"/>
      <c r="AA8" s="70"/>
      <c r="AB8" s="70"/>
      <c r="AC8" s="70"/>
      <c r="AD8" s="70"/>
      <c r="AE8" s="70"/>
      <c r="AF8" s="70"/>
      <c r="AG8" s="70"/>
      <c r="AH8" s="70"/>
      <c r="AI8" s="70"/>
      <c r="AJ8" s="70"/>
      <c r="AK8" s="70"/>
      <c r="AL8" s="70"/>
      <c r="AM8" s="70"/>
      <c r="AN8" s="70"/>
      <c r="AO8" s="70"/>
      <c r="AP8" s="70"/>
      <c r="AQ8" s="70"/>
      <c r="AR8" s="70"/>
      <c r="AS8" s="70"/>
      <c r="AT8" s="70"/>
      <c r="AU8" s="70"/>
      <c r="AV8" s="70"/>
      <c r="AW8" s="70"/>
      <c r="AX8" s="70"/>
      <c r="AY8" s="70"/>
      <c r="AZ8" s="70"/>
      <c r="BA8" s="70"/>
      <c r="BB8" s="70"/>
      <c r="BC8" s="70"/>
      <c r="BD8" s="70"/>
      <c r="BE8" s="70"/>
      <c r="BF8" s="70"/>
      <c r="BG8" s="70"/>
      <c r="BH8" s="70"/>
      <c r="BI8" s="70"/>
      <c r="BJ8" s="70"/>
      <c r="BK8" s="70"/>
      <c r="BL8" s="70"/>
    </row>
    <row r="9" spans="1:64" s="115" customFormat="1" ht="17" customHeight="1" thickBot="1">
      <c r="A9" s="116"/>
      <c r="B9" s="100"/>
      <c r="C9" s="105"/>
      <c r="D9" s="105"/>
      <c r="E9" s="105"/>
      <c r="F9" s="105"/>
      <c r="G9" s="105"/>
      <c r="H9" s="105"/>
      <c r="I9" s="100"/>
      <c r="J9" s="105"/>
      <c r="K9" s="105"/>
      <c r="L9" s="117"/>
      <c r="M9" s="114"/>
      <c r="N9" s="114"/>
      <c r="O9" s="114"/>
      <c r="P9" s="114"/>
      <c r="Q9" s="114"/>
      <c r="R9" s="114"/>
      <c r="S9" s="114"/>
      <c r="T9" s="114"/>
      <c r="U9" s="114"/>
      <c r="V9" s="114"/>
      <c r="W9" s="114"/>
      <c r="X9" s="114"/>
      <c r="Y9" s="114"/>
      <c r="Z9" s="114"/>
      <c r="AA9" s="114"/>
      <c r="AB9" s="114"/>
      <c r="AC9" s="114"/>
      <c r="AD9" s="114"/>
      <c r="AE9" s="114"/>
      <c r="AF9" s="114"/>
      <c r="AG9" s="114"/>
      <c r="AH9" s="114"/>
      <c r="AI9" s="114"/>
      <c r="AJ9" s="114"/>
      <c r="AK9" s="114"/>
      <c r="AL9" s="114"/>
      <c r="AM9" s="114"/>
      <c r="AN9" s="114"/>
      <c r="AO9" s="114"/>
      <c r="AP9" s="114"/>
      <c r="AQ9" s="114"/>
      <c r="AR9" s="114"/>
      <c r="AS9" s="114"/>
      <c r="AT9" s="114"/>
      <c r="AU9" s="114"/>
      <c r="AV9" s="114"/>
      <c r="AW9" s="114"/>
      <c r="AX9" s="114"/>
      <c r="AY9" s="114"/>
      <c r="AZ9" s="114"/>
      <c r="BA9" s="114"/>
      <c r="BB9" s="114"/>
      <c r="BC9" s="114"/>
      <c r="BD9" s="114"/>
      <c r="BE9" s="114"/>
      <c r="BF9" s="114"/>
      <c r="BG9" s="114"/>
      <c r="BH9" s="114"/>
      <c r="BI9" s="114"/>
      <c r="BJ9" s="114"/>
      <c r="BK9" s="114"/>
      <c r="BL9" s="114"/>
    </row>
    <row r="10" spans="1:64" s="71" customFormat="1" ht="17" customHeight="1" thickBot="1">
      <c r="A10" s="582" t="s">
        <v>61</v>
      </c>
      <c r="B10" s="583"/>
      <c r="C10" s="583"/>
      <c r="D10" s="583"/>
      <c r="E10" s="583"/>
      <c r="F10" s="583"/>
      <c r="G10" s="583"/>
      <c r="H10" s="583"/>
      <c r="I10" s="583"/>
      <c r="J10" s="583"/>
      <c r="K10" s="583"/>
      <c r="L10" s="584"/>
      <c r="M10" s="70"/>
      <c r="N10" s="70"/>
      <c r="O10" s="70"/>
      <c r="P10" s="70"/>
      <c r="Q10" s="70"/>
      <c r="R10" s="70"/>
      <c r="S10" s="70"/>
      <c r="T10" s="70"/>
      <c r="U10" s="70"/>
      <c r="V10" s="70"/>
      <c r="W10" s="70"/>
      <c r="X10" s="70"/>
      <c r="Y10" s="70"/>
      <c r="Z10" s="70"/>
      <c r="AA10" s="70"/>
      <c r="AB10" s="70"/>
      <c r="AC10" s="70"/>
      <c r="AD10" s="70"/>
      <c r="AE10" s="70"/>
      <c r="AF10" s="70"/>
      <c r="AG10" s="70"/>
      <c r="AH10" s="70"/>
      <c r="AI10" s="70"/>
      <c r="AJ10" s="70"/>
      <c r="AK10" s="70"/>
      <c r="AL10" s="70"/>
      <c r="AM10" s="70"/>
      <c r="AN10" s="70"/>
      <c r="AO10" s="70"/>
      <c r="AP10" s="70"/>
      <c r="AQ10" s="70"/>
      <c r="AR10" s="70"/>
      <c r="AS10" s="70"/>
      <c r="AT10" s="70"/>
      <c r="AU10" s="70"/>
      <c r="AV10" s="70"/>
      <c r="AW10" s="70"/>
      <c r="AX10" s="70"/>
      <c r="AY10" s="70"/>
      <c r="AZ10" s="70"/>
      <c r="BA10" s="70"/>
      <c r="BB10" s="70"/>
      <c r="BC10" s="70"/>
      <c r="BD10" s="70"/>
      <c r="BE10" s="70"/>
      <c r="BF10" s="70"/>
      <c r="BG10" s="70"/>
      <c r="BH10" s="70"/>
      <c r="BI10" s="70"/>
      <c r="BJ10" s="70"/>
      <c r="BK10" s="70"/>
      <c r="BL10" s="70"/>
    </row>
    <row r="11" spans="1:64" s="71" customFormat="1" ht="15" customHeight="1">
      <c r="A11" s="580"/>
      <c r="B11" s="580"/>
      <c r="C11" s="580"/>
      <c r="D11" s="580"/>
      <c r="E11" s="580"/>
      <c r="F11" s="580"/>
      <c r="G11" s="580"/>
      <c r="H11" s="580"/>
      <c r="I11" s="580"/>
      <c r="J11" s="580"/>
      <c r="K11" s="580"/>
      <c r="L11" s="580"/>
      <c r="M11" s="70"/>
      <c r="N11" s="70"/>
      <c r="O11" s="70"/>
      <c r="P11" s="70"/>
      <c r="Q11" s="70"/>
      <c r="R11" s="70"/>
      <c r="S11" s="70"/>
      <c r="T11" s="70"/>
      <c r="U11" s="70"/>
      <c r="V11" s="70"/>
      <c r="W11" s="70"/>
      <c r="X11" s="70"/>
      <c r="Y11" s="70"/>
      <c r="Z11" s="70"/>
      <c r="AA11" s="70"/>
      <c r="AB11" s="70"/>
      <c r="AC11" s="70"/>
      <c r="AD11" s="70"/>
      <c r="AE11" s="70"/>
      <c r="AF11" s="70"/>
      <c r="AG11" s="70"/>
      <c r="AH11" s="70"/>
      <c r="AI11" s="70"/>
      <c r="AJ11" s="70"/>
      <c r="AK11" s="70"/>
      <c r="AL11" s="70"/>
      <c r="AM11" s="70"/>
      <c r="AN11" s="70"/>
      <c r="AO11" s="70"/>
      <c r="AP11" s="70"/>
      <c r="AQ11" s="70"/>
      <c r="AR11" s="70"/>
      <c r="AS11" s="70"/>
      <c r="AT11" s="70"/>
      <c r="AU11" s="70"/>
      <c r="AV11" s="70"/>
      <c r="AW11" s="70"/>
      <c r="AX11" s="70"/>
      <c r="AY11" s="70"/>
      <c r="AZ11" s="70"/>
      <c r="BA11" s="70"/>
      <c r="BB11" s="70"/>
      <c r="BC11" s="70"/>
      <c r="BD11" s="70"/>
      <c r="BE11" s="70"/>
      <c r="BF11" s="70"/>
      <c r="BG11" s="70"/>
      <c r="BH11" s="70"/>
      <c r="BI11" s="70"/>
      <c r="BJ11" s="70"/>
      <c r="BK11" s="70"/>
      <c r="BL11" s="70"/>
    </row>
    <row r="12" spans="1:64" s="71" customFormat="1" ht="15" customHeight="1">
      <c r="A12" s="581"/>
      <c r="B12" s="581"/>
      <c r="C12" s="581"/>
      <c r="D12" s="581"/>
      <c r="E12" s="581"/>
      <c r="F12" s="581"/>
      <c r="G12" s="581"/>
      <c r="H12" s="581"/>
      <c r="I12" s="581"/>
      <c r="J12" s="581"/>
      <c r="K12" s="581"/>
      <c r="L12" s="581"/>
      <c r="M12" s="70"/>
      <c r="N12" s="70"/>
      <c r="O12" s="70"/>
      <c r="P12" s="70"/>
      <c r="Q12" s="70"/>
      <c r="R12" s="70"/>
      <c r="S12" s="70"/>
      <c r="T12" s="70"/>
      <c r="U12" s="70"/>
      <c r="V12" s="70"/>
      <c r="W12" s="70"/>
      <c r="X12" s="70"/>
      <c r="Y12" s="70"/>
      <c r="Z12" s="70"/>
      <c r="AA12" s="70"/>
      <c r="AB12" s="70"/>
      <c r="AC12" s="70"/>
      <c r="AD12" s="70"/>
      <c r="AE12" s="70"/>
      <c r="AF12" s="70"/>
      <c r="AG12" s="70"/>
      <c r="AH12" s="70"/>
      <c r="AI12" s="70"/>
      <c r="AJ12" s="70"/>
      <c r="AK12" s="70"/>
      <c r="AL12" s="70"/>
      <c r="AM12" s="70"/>
      <c r="AN12" s="70"/>
      <c r="AO12" s="70"/>
      <c r="AP12" s="70"/>
      <c r="AQ12" s="70"/>
      <c r="AR12" s="70"/>
      <c r="AS12" s="70"/>
      <c r="AT12" s="70"/>
      <c r="AU12" s="70"/>
      <c r="AV12" s="70"/>
      <c r="AW12" s="70"/>
      <c r="AX12" s="70"/>
      <c r="AY12" s="70"/>
      <c r="AZ12" s="70"/>
      <c r="BA12" s="70"/>
      <c r="BB12" s="70"/>
      <c r="BC12" s="70"/>
      <c r="BD12" s="70"/>
      <c r="BE12" s="70"/>
      <c r="BF12" s="70"/>
      <c r="BG12" s="70"/>
      <c r="BH12" s="70"/>
      <c r="BI12" s="70"/>
      <c r="BJ12" s="70"/>
      <c r="BK12" s="70"/>
      <c r="BL12" s="70"/>
    </row>
    <row r="13" spans="1:64" s="71" customFormat="1" ht="15" customHeight="1">
      <c r="A13" s="581"/>
      <c r="B13" s="581"/>
      <c r="C13" s="581"/>
      <c r="D13" s="581"/>
      <c r="E13" s="581"/>
      <c r="F13" s="581"/>
      <c r="G13" s="581"/>
      <c r="H13" s="581"/>
      <c r="I13" s="581"/>
      <c r="J13" s="581"/>
      <c r="K13" s="581"/>
      <c r="L13" s="581"/>
      <c r="M13" s="70"/>
      <c r="N13" s="70"/>
      <c r="O13" s="70"/>
      <c r="P13" s="70"/>
      <c r="Q13" s="70"/>
      <c r="R13" s="70"/>
      <c r="S13" s="70"/>
      <c r="T13" s="70"/>
      <c r="U13" s="70"/>
      <c r="V13" s="70"/>
      <c r="W13" s="70"/>
      <c r="X13" s="70"/>
      <c r="Y13" s="70"/>
      <c r="Z13" s="70"/>
      <c r="AA13" s="70"/>
      <c r="AB13" s="70"/>
      <c r="AC13" s="70"/>
      <c r="AD13" s="70"/>
      <c r="AE13" s="70"/>
      <c r="AF13" s="70"/>
      <c r="AG13" s="70"/>
      <c r="AH13" s="70"/>
      <c r="AI13" s="70"/>
      <c r="AJ13" s="70"/>
      <c r="AK13" s="70"/>
      <c r="AL13" s="70"/>
      <c r="AM13" s="70"/>
      <c r="AN13" s="70"/>
      <c r="AO13" s="70"/>
      <c r="AP13" s="70"/>
      <c r="AQ13" s="70"/>
      <c r="AR13" s="70"/>
      <c r="AS13" s="70"/>
      <c r="AT13" s="70"/>
      <c r="AU13" s="70"/>
      <c r="AV13" s="70"/>
      <c r="AW13" s="70"/>
      <c r="AX13" s="70"/>
      <c r="AY13" s="70"/>
      <c r="AZ13" s="70"/>
      <c r="BA13" s="70"/>
      <c r="BB13" s="70"/>
      <c r="BC13" s="70"/>
      <c r="BD13" s="70"/>
      <c r="BE13" s="70"/>
      <c r="BF13" s="70"/>
      <c r="BG13" s="70"/>
      <c r="BH13" s="70"/>
      <c r="BI13" s="70"/>
      <c r="BJ13" s="70"/>
      <c r="BK13" s="70"/>
      <c r="BL13" s="70"/>
    </row>
    <row r="14" spans="1:64" s="71" customFormat="1" ht="15" customHeight="1">
      <c r="A14" s="581"/>
      <c r="B14" s="581"/>
      <c r="C14" s="581"/>
      <c r="D14" s="581"/>
      <c r="E14" s="581"/>
      <c r="F14" s="581"/>
      <c r="G14" s="581"/>
      <c r="H14" s="581"/>
      <c r="I14" s="581"/>
      <c r="J14" s="581"/>
      <c r="K14" s="581"/>
      <c r="L14" s="581"/>
      <c r="M14" s="70"/>
      <c r="N14" s="70"/>
      <c r="O14" s="70"/>
      <c r="P14" s="70"/>
      <c r="Q14" s="70"/>
      <c r="R14" s="70"/>
      <c r="S14" s="70"/>
      <c r="T14" s="70"/>
      <c r="U14" s="70"/>
      <c r="V14" s="70"/>
      <c r="W14" s="70"/>
      <c r="X14" s="70"/>
      <c r="Y14" s="70"/>
      <c r="Z14" s="70"/>
      <c r="AA14" s="70"/>
      <c r="AB14" s="70"/>
      <c r="AC14" s="70"/>
      <c r="AD14" s="70"/>
      <c r="AE14" s="70"/>
      <c r="AF14" s="70"/>
      <c r="AG14" s="70"/>
      <c r="AH14" s="70"/>
      <c r="AI14" s="70"/>
      <c r="AJ14" s="70"/>
      <c r="AK14" s="70"/>
      <c r="AL14" s="70"/>
      <c r="AM14" s="70"/>
      <c r="AN14" s="70"/>
      <c r="AO14" s="70"/>
      <c r="AP14" s="70"/>
      <c r="AQ14" s="70"/>
      <c r="AR14" s="70"/>
      <c r="AS14" s="70"/>
      <c r="AT14" s="70"/>
      <c r="AU14" s="70"/>
      <c r="AV14" s="70"/>
      <c r="AW14" s="70"/>
      <c r="AX14" s="70"/>
      <c r="AY14" s="70"/>
      <c r="AZ14" s="70"/>
      <c r="BA14" s="70"/>
      <c r="BB14" s="70"/>
      <c r="BC14" s="70"/>
      <c r="BD14" s="70"/>
      <c r="BE14" s="70"/>
      <c r="BF14" s="70"/>
      <c r="BG14" s="70"/>
      <c r="BH14" s="70"/>
      <c r="BI14" s="70"/>
      <c r="BJ14" s="70"/>
      <c r="BK14" s="70"/>
      <c r="BL14" s="70"/>
    </row>
    <row r="15" spans="1:64" s="71" customFormat="1" ht="15" customHeight="1">
      <c r="A15" s="581"/>
      <c r="B15" s="581"/>
      <c r="C15" s="581"/>
      <c r="D15" s="581"/>
      <c r="E15" s="581"/>
      <c r="F15" s="581"/>
      <c r="G15" s="581"/>
      <c r="H15" s="581"/>
      <c r="I15" s="581"/>
      <c r="J15" s="581"/>
      <c r="K15" s="581"/>
      <c r="L15" s="581"/>
      <c r="M15" s="70"/>
      <c r="N15" s="70"/>
      <c r="O15" s="70"/>
      <c r="P15" s="70"/>
      <c r="Q15" s="70"/>
      <c r="R15" s="70"/>
      <c r="S15" s="70"/>
      <c r="T15" s="70"/>
      <c r="U15" s="70"/>
      <c r="V15" s="70"/>
      <c r="W15" s="70"/>
      <c r="X15" s="70"/>
      <c r="Y15" s="70"/>
      <c r="Z15" s="70"/>
      <c r="AA15" s="70"/>
      <c r="AB15" s="70"/>
      <c r="AC15" s="70"/>
      <c r="AD15" s="70"/>
      <c r="AE15" s="70"/>
      <c r="AF15" s="70"/>
      <c r="AG15" s="70"/>
      <c r="AH15" s="70"/>
      <c r="AI15" s="70"/>
      <c r="AJ15" s="70"/>
      <c r="AK15" s="70"/>
      <c r="AL15" s="70"/>
      <c r="AM15" s="70"/>
      <c r="AN15" s="70"/>
      <c r="AO15" s="70"/>
      <c r="AP15" s="70"/>
      <c r="AQ15" s="70"/>
      <c r="AR15" s="70"/>
      <c r="AS15" s="70"/>
      <c r="AT15" s="70"/>
      <c r="AU15" s="70"/>
      <c r="AV15" s="70"/>
      <c r="AW15" s="70"/>
      <c r="AX15" s="70"/>
      <c r="AY15" s="70"/>
      <c r="AZ15" s="70"/>
      <c r="BA15" s="70"/>
      <c r="BB15" s="70"/>
      <c r="BC15" s="70"/>
      <c r="BD15" s="70"/>
      <c r="BE15" s="70"/>
      <c r="BF15" s="70"/>
      <c r="BG15" s="70"/>
      <c r="BH15" s="70"/>
      <c r="BI15" s="70"/>
      <c r="BJ15" s="70"/>
      <c r="BK15" s="70"/>
      <c r="BL15" s="70"/>
    </row>
    <row r="16" spans="1:64" s="71" customFormat="1" ht="15" customHeight="1">
      <c r="A16" s="581"/>
      <c r="B16" s="581"/>
      <c r="C16" s="581"/>
      <c r="D16" s="581"/>
      <c r="E16" s="581"/>
      <c r="F16" s="581"/>
      <c r="G16" s="581"/>
      <c r="H16" s="581"/>
      <c r="I16" s="581"/>
      <c r="J16" s="581"/>
      <c r="K16" s="581"/>
      <c r="L16" s="581"/>
      <c r="M16" s="70"/>
      <c r="N16" s="70"/>
      <c r="O16" s="70"/>
      <c r="P16" s="70"/>
      <c r="Q16" s="70"/>
      <c r="R16" s="70"/>
      <c r="S16" s="70"/>
      <c r="T16" s="70"/>
      <c r="U16" s="70"/>
      <c r="V16" s="70"/>
      <c r="W16" s="70"/>
      <c r="X16" s="70"/>
      <c r="Y16" s="70"/>
      <c r="Z16" s="70"/>
      <c r="AA16" s="70"/>
      <c r="AB16" s="70"/>
      <c r="AC16" s="70"/>
      <c r="AD16" s="70"/>
      <c r="AE16" s="70"/>
      <c r="AF16" s="70"/>
      <c r="AG16" s="70"/>
      <c r="AH16" s="70"/>
      <c r="AI16" s="70"/>
      <c r="AJ16" s="70"/>
      <c r="AK16" s="70"/>
      <c r="AL16" s="70"/>
      <c r="AM16" s="70"/>
      <c r="AN16" s="70"/>
      <c r="AO16" s="70"/>
      <c r="AP16" s="70"/>
      <c r="AQ16" s="70"/>
      <c r="AR16" s="70"/>
      <c r="AS16" s="70"/>
      <c r="AT16" s="70"/>
      <c r="AU16" s="70"/>
      <c r="AV16" s="70"/>
      <c r="AW16" s="70"/>
      <c r="AX16" s="70"/>
      <c r="AY16" s="70"/>
      <c r="AZ16" s="70"/>
      <c r="BA16" s="70"/>
      <c r="BB16" s="70"/>
      <c r="BC16" s="70"/>
      <c r="BD16" s="70"/>
      <c r="BE16" s="70"/>
      <c r="BF16" s="70"/>
      <c r="BG16" s="70"/>
      <c r="BH16" s="70"/>
      <c r="BI16" s="70"/>
      <c r="BJ16" s="70"/>
      <c r="BK16" s="70"/>
      <c r="BL16" s="70"/>
    </row>
    <row r="17" spans="1:64" s="71" customFormat="1" ht="15" customHeight="1">
      <c r="A17" s="581"/>
      <c r="B17" s="581"/>
      <c r="C17" s="581"/>
      <c r="D17" s="581"/>
      <c r="E17" s="581"/>
      <c r="F17" s="581"/>
      <c r="G17" s="581"/>
      <c r="H17" s="581"/>
      <c r="I17" s="581"/>
      <c r="J17" s="581"/>
      <c r="K17" s="581"/>
      <c r="L17" s="581"/>
      <c r="M17" s="70"/>
      <c r="N17" s="70"/>
      <c r="O17" s="70"/>
      <c r="P17" s="70"/>
      <c r="Q17" s="70"/>
      <c r="R17" s="70"/>
      <c r="S17" s="70"/>
      <c r="T17" s="70"/>
      <c r="U17" s="70"/>
      <c r="V17" s="70"/>
      <c r="W17" s="70"/>
      <c r="X17" s="70"/>
      <c r="Y17" s="70"/>
      <c r="Z17" s="70"/>
      <c r="AA17" s="70"/>
      <c r="AB17" s="70"/>
      <c r="AC17" s="70"/>
      <c r="AD17" s="70"/>
      <c r="AE17" s="70"/>
      <c r="AF17" s="70"/>
      <c r="AG17" s="70"/>
      <c r="AH17" s="70"/>
      <c r="AI17" s="70"/>
      <c r="AJ17" s="70"/>
      <c r="AK17" s="70"/>
      <c r="AL17" s="70"/>
      <c r="AM17" s="70"/>
      <c r="AN17" s="70"/>
      <c r="AO17" s="70"/>
      <c r="AP17" s="70"/>
      <c r="AQ17" s="70"/>
      <c r="AR17" s="70"/>
      <c r="AS17" s="70"/>
      <c r="AT17" s="70"/>
      <c r="AU17" s="70"/>
      <c r="AV17" s="70"/>
      <c r="AW17" s="70"/>
      <c r="AX17" s="70"/>
      <c r="AY17" s="70"/>
      <c r="AZ17" s="70"/>
      <c r="BA17" s="70"/>
      <c r="BB17" s="70"/>
      <c r="BC17" s="70"/>
      <c r="BD17" s="70"/>
      <c r="BE17" s="70"/>
      <c r="BF17" s="70"/>
      <c r="BG17" s="70"/>
      <c r="BH17" s="70"/>
      <c r="BI17" s="70"/>
      <c r="BJ17" s="70"/>
      <c r="BK17" s="70"/>
      <c r="BL17" s="70"/>
    </row>
    <row r="18" spans="1:64" s="71" customFormat="1" ht="15" customHeight="1">
      <c r="A18" s="581"/>
      <c r="B18" s="581"/>
      <c r="C18" s="581"/>
      <c r="D18" s="581"/>
      <c r="E18" s="581"/>
      <c r="F18" s="581"/>
      <c r="G18" s="581"/>
      <c r="H18" s="581"/>
      <c r="I18" s="581"/>
      <c r="J18" s="581"/>
      <c r="K18" s="581"/>
      <c r="L18" s="581"/>
      <c r="M18" s="70"/>
      <c r="N18" s="70"/>
      <c r="O18" s="70"/>
      <c r="P18" s="70"/>
      <c r="Q18" s="70"/>
      <c r="R18" s="70"/>
      <c r="S18" s="70"/>
      <c r="T18" s="70"/>
      <c r="U18" s="70"/>
      <c r="V18" s="70"/>
      <c r="W18" s="70"/>
      <c r="X18" s="70"/>
      <c r="Y18" s="70"/>
      <c r="Z18" s="70"/>
      <c r="AA18" s="70"/>
      <c r="AB18" s="70"/>
      <c r="AC18" s="70"/>
      <c r="AD18" s="70"/>
      <c r="AE18" s="70"/>
      <c r="AF18" s="70"/>
      <c r="AG18" s="70"/>
      <c r="AH18" s="70"/>
      <c r="AI18" s="70"/>
      <c r="AJ18" s="70"/>
      <c r="AK18" s="70"/>
      <c r="AL18" s="70"/>
      <c r="AM18" s="70"/>
      <c r="AN18" s="70"/>
      <c r="AO18" s="70"/>
      <c r="AP18" s="70"/>
      <c r="AQ18" s="70"/>
      <c r="AR18" s="70"/>
      <c r="AS18" s="70"/>
      <c r="AT18" s="70"/>
      <c r="AU18" s="70"/>
      <c r="AV18" s="70"/>
      <c r="AW18" s="70"/>
      <c r="AX18" s="70"/>
      <c r="AY18" s="70"/>
      <c r="AZ18" s="70"/>
      <c r="BA18" s="70"/>
      <c r="BB18" s="70"/>
      <c r="BC18" s="70"/>
      <c r="BD18" s="70"/>
      <c r="BE18" s="70"/>
      <c r="BF18" s="70"/>
      <c r="BG18" s="70"/>
      <c r="BH18" s="70"/>
      <c r="BI18" s="70"/>
      <c r="BJ18" s="70"/>
      <c r="BK18" s="70"/>
      <c r="BL18" s="70"/>
    </row>
    <row r="19" spans="1:64" s="71" customFormat="1" ht="15" customHeight="1">
      <c r="A19" s="581"/>
      <c r="B19" s="581"/>
      <c r="C19" s="581"/>
      <c r="D19" s="581"/>
      <c r="E19" s="581"/>
      <c r="F19" s="581"/>
      <c r="G19" s="581"/>
      <c r="H19" s="581"/>
      <c r="I19" s="581"/>
      <c r="J19" s="581"/>
      <c r="K19" s="581"/>
      <c r="L19" s="581"/>
      <c r="M19" s="70"/>
      <c r="N19" s="70"/>
      <c r="O19" s="70"/>
      <c r="P19" s="70"/>
      <c r="Q19" s="70"/>
      <c r="R19" s="70"/>
      <c r="S19" s="70"/>
      <c r="T19" s="70"/>
      <c r="U19" s="70"/>
      <c r="V19" s="70"/>
      <c r="W19" s="70"/>
      <c r="X19" s="70"/>
      <c r="Y19" s="70"/>
      <c r="Z19" s="70"/>
      <c r="AA19" s="70"/>
      <c r="AB19" s="70"/>
      <c r="AC19" s="70"/>
      <c r="AD19" s="70"/>
      <c r="AE19" s="70"/>
      <c r="AF19" s="70"/>
      <c r="AG19" s="70"/>
      <c r="AH19" s="70"/>
      <c r="AI19" s="70"/>
      <c r="AJ19" s="70"/>
      <c r="AK19" s="70"/>
      <c r="AL19" s="70"/>
      <c r="AM19" s="70"/>
      <c r="AN19" s="70"/>
      <c r="AO19" s="70"/>
      <c r="AP19" s="70"/>
      <c r="AQ19" s="70"/>
      <c r="AR19" s="70"/>
      <c r="AS19" s="70"/>
      <c r="AT19" s="70"/>
      <c r="AU19" s="70"/>
      <c r="AV19" s="70"/>
      <c r="AW19" s="70"/>
      <c r="AX19" s="70"/>
      <c r="AY19" s="70"/>
      <c r="AZ19" s="70"/>
      <c r="BA19" s="70"/>
      <c r="BB19" s="70"/>
      <c r="BC19" s="70"/>
      <c r="BD19" s="70"/>
      <c r="BE19" s="70"/>
      <c r="BF19" s="70"/>
      <c r="BG19" s="70"/>
      <c r="BH19" s="70"/>
      <c r="BI19" s="70"/>
      <c r="BJ19" s="70"/>
      <c r="BK19" s="70"/>
      <c r="BL19" s="70"/>
    </row>
    <row r="20" spans="1:64" s="71" customFormat="1" ht="15" customHeight="1">
      <c r="A20" s="581"/>
      <c r="B20" s="581"/>
      <c r="C20" s="581"/>
      <c r="D20" s="581"/>
      <c r="E20" s="581"/>
      <c r="F20" s="581"/>
      <c r="G20" s="581"/>
      <c r="H20" s="581"/>
      <c r="I20" s="581"/>
      <c r="J20" s="581"/>
      <c r="K20" s="581"/>
      <c r="L20" s="581"/>
      <c r="M20" s="70"/>
      <c r="N20" s="70"/>
      <c r="O20" s="70"/>
      <c r="P20" s="70"/>
      <c r="Q20" s="70"/>
      <c r="R20" s="70"/>
      <c r="S20" s="70"/>
      <c r="T20" s="70"/>
      <c r="U20" s="70"/>
      <c r="V20" s="70"/>
      <c r="W20" s="70"/>
      <c r="X20" s="70"/>
      <c r="Y20" s="70"/>
      <c r="Z20" s="70"/>
      <c r="AA20" s="70"/>
      <c r="AB20" s="70"/>
      <c r="AC20" s="70"/>
      <c r="AD20" s="70"/>
      <c r="AE20" s="70"/>
      <c r="AF20" s="70"/>
      <c r="AG20" s="70"/>
      <c r="AH20" s="70"/>
      <c r="AI20" s="70"/>
      <c r="AJ20" s="70"/>
      <c r="AK20" s="70"/>
      <c r="AL20" s="70"/>
      <c r="AM20" s="70"/>
      <c r="AN20" s="70"/>
      <c r="AO20" s="70"/>
      <c r="AP20" s="70"/>
      <c r="AQ20" s="70"/>
      <c r="AR20" s="70"/>
      <c r="AS20" s="70"/>
      <c r="AT20" s="70"/>
      <c r="AU20" s="70"/>
      <c r="AV20" s="70"/>
      <c r="AW20" s="70"/>
      <c r="AX20" s="70"/>
      <c r="AY20" s="70"/>
      <c r="AZ20" s="70"/>
      <c r="BA20" s="70"/>
      <c r="BB20" s="70"/>
      <c r="BC20" s="70"/>
      <c r="BD20" s="70"/>
      <c r="BE20" s="70"/>
      <c r="BF20" s="70"/>
      <c r="BG20" s="70"/>
      <c r="BH20" s="70"/>
      <c r="BI20" s="70"/>
      <c r="BJ20" s="70"/>
      <c r="BK20" s="70"/>
      <c r="BL20" s="70"/>
    </row>
    <row r="21" spans="1:64" s="71" customFormat="1" ht="15" customHeight="1">
      <c r="A21" s="581"/>
      <c r="B21" s="581"/>
      <c r="C21" s="581"/>
      <c r="D21" s="581"/>
      <c r="E21" s="581"/>
      <c r="F21" s="581"/>
      <c r="G21" s="581"/>
      <c r="H21" s="581"/>
      <c r="I21" s="581"/>
      <c r="J21" s="581"/>
      <c r="K21" s="581"/>
      <c r="L21" s="581"/>
      <c r="M21" s="70"/>
      <c r="N21" s="70"/>
      <c r="O21" s="70"/>
      <c r="P21" s="70"/>
      <c r="Q21" s="70"/>
      <c r="R21" s="70"/>
      <c r="S21" s="70"/>
      <c r="T21" s="70"/>
      <c r="U21" s="70"/>
      <c r="V21" s="70"/>
      <c r="W21" s="70"/>
      <c r="X21" s="70"/>
      <c r="Y21" s="70"/>
      <c r="Z21" s="70"/>
      <c r="AA21" s="70"/>
      <c r="AB21" s="70"/>
      <c r="AC21" s="70"/>
      <c r="AD21" s="70"/>
      <c r="AE21" s="70"/>
      <c r="AF21" s="70"/>
      <c r="AG21" s="70"/>
      <c r="AH21" s="70"/>
      <c r="AI21" s="70"/>
      <c r="AJ21" s="70"/>
      <c r="AK21" s="70"/>
      <c r="AL21" s="70"/>
      <c r="AM21" s="70"/>
      <c r="AN21" s="70"/>
      <c r="AO21" s="70"/>
      <c r="AP21" s="70"/>
      <c r="AQ21" s="70"/>
      <c r="AR21" s="70"/>
      <c r="AS21" s="70"/>
      <c r="AT21" s="70"/>
      <c r="AU21" s="70"/>
      <c r="AV21" s="70"/>
      <c r="AW21" s="70"/>
      <c r="AX21" s="70"/>
      <c r="AY21" s="70"/>
      <c r="AZ21" s="70"/>
      <c r="BA21" s="70"/>
      <c r="BB21" s="70"/>
      <c r="BC21" s="70"/>
      <c r="BD21" s="70"/>
      <c r="BE21" s="70"/>
      <c r="BF21" s="70"/>
      <c r="BG21" s="70"/>
      <c r="BH21" s="70"/>
      <c r="BI21" s="70"/>
      <c r="BJ21" s="70"/>
      <c r="BK21" s="70"/>
      <c r="BL21" s="70"/>
    </row>
    <row r="22" spans="1:64" s="71" customFormat="1" ht="15" customHeight="1">
      <c r="A22" s="581"/>
      <c r="B22" s="581"/>
      <c r="C22" s="581"/>
      <c r="D22" s="581"/>
      <c r="E22" s="581"/>
      <c r="F22" s="581"/>
      <c r="G22" s="581"/>
      <c r="H22" s="581"/>
      <c r="I22" s="581"/>
      <c r="J22" s="581"/>
      <c r="K22" s="581"/>
      <c r="L22" s="581"/>
      <c r="M22" s="70"/>
      <c r="N22" s="70"/>
      <c r="O22" s="70"/>
      <c r="P22" s="70"/>
      <c r="Q22" s="70"/>
      <c r="R22" s="70"/>
      <c r="S22" s="70"/>
      <c r="T22" s="70"/>
      <c r="U22" s="70"/>
      <c r="V22" s="70"/>
      <c r="W22" s="70"/>
      <c r="X22" s="70"/>
      <c r="Y22" s="70"/>
      <c r="Z22" s="70"/>
      <c r="AA22" s="70"/>
      <c r="AB22" s="70"/>
      <c r="AC22" s="70"/>
      <c r="AD22" s="70"/>
      <c r="AE22" s="70"/>
      <c r="AF22" s="70"/>
      <c r="AG22" s="70"/>
      <c r="AH22" s="70"/>
      <c r="AI22" s="70"/>
      <c r="AJ22" s="70"/>
      <c r="AK22" s="70"/>
      <c r="AL22" s="70"/>
      <c r="AM22" s="70"/>
      <c r="AN22" s="70"/>
      <c r="AO22" s="70"/>
      <c r="AP22" s="70"/>
      <c r="AQ22" s="70"/>
      <c r="AR22" s="70"/>
      <c r="AS22" s="70"/>
      <c r="AT22" s="70"/>
      <c r="AU22" s="70"/>
      <c r="AV22" s="70"/>
      <c r="AW22" s="70"/>
      <c r="AX22" s="70"/>
      <c r="AY22" s="70"/>
      <c r="AZ22" s="70"/>
      <c r="BA22" s="70"/>
      <c r="BB22" s="70"/>
      <c r="BC22" s="70"/>
      <c r="BD22" s="70"/>
      <c r="BE22" s="70"/>
      <c r="BF22" s="70"/>
      <c r="BG22" s="70"/>
      <c r="BH22" s="70"/>
      <c r="BI22" s="70"/>
      <c r="BJ22" s="70"/>
      <c r="BK22" s="70"/>
      <c r="BL22" s="70"/>
    </row>
    <row r="23" spans="1:64" ht="15" customHeight="1">
      <c r="A23" s="581"/>
      <c r="B23" s="581"/>
      <c r="C23" s="581"/>
      <c r="D23" s="581"/>
      <c r="E23" s="581"/>
      <c r="F23" s="581"/>
      <c r="G23" s="581"/>
      <c r="H23" s="581"/>
      <c r="I23" s="581"/>
      <c r="J23" s="581"/>
      <c r="K23" s="581"/>
      <c r="L23" s="581"/>
    </row>
    <row r="24" spans="1:64" ht="15" customHeight="1">
      <c r="A24" s="581"/>
      <c r="B24" s="581"/>
      <c r="C24" s="581"/>
      <c r="D24" s="581"/>
      <c r="E24" s="581"/>
      <c r="F24" s="581"/>
      <c r="G24" s="581"/>
      <c r="H24" s="581"/>
      <c r="I24" s="581"/>
      <c r="J24" s="581"/>
      <c r="K24" s="581"/>
      <c r="L24" s="581"/>
    </row>
    <row r="25" spans="1:64" ht="15" customHeight="1">
      <c r="A25" s="581"/>
      <c r="B25" s="581"/>
      <c r="C25" s="581"/>
      <c r="D25" s="581"/>
      <c r="E25" s="581"/>
      <c r="F25" s="581"/>
      <c r="G25" s="581"/>
      <c r="H25" s="581"/>
      <c r="I25" s="581"/>
      <c r="J25" s="581"/>
      <c r="K25" s="581"/>
      <c r="L25" s="581"/>
    </row>
    <row r="26" spans="1:64" ht="15" customHeight="1">
      <c r="A26" s="581"/>
      <c r="B26" s="581"/>
      <c r="C26" s="581"/>
      <c r="D26" s="581"/>
      <c r="E26" s="581"/>
      <c r="F26" s="581"/>
      <c r="G26" s="581"/>
      <c r="H26" s="581"/>
      <c r="I26" s="581"/>
      <c r="J26" s="581"/>
      <c r="K26" s="581"/>
      <c r="L26" s="581"/>
    </row>
    <row r="27" spans="1:64" ht="15" customHeight="1">
      <c r="A27" s="581"/>
      <c r="B27" s="581"/>
      <c r="C27" s="581"/>
      <c r="D27" s="581"/>
      <c r="E27" s="581"/>
      <c r="F27" s="581"/>
      <c r="G27" s="581"/>
      <c r="H27" s="581"/>
      <c r="I27" s="581"/>
      <c r="J27" s="581"/>
      <c r="K27" s="581"/>
      <c r="L27" s="581"/>
    </row>
    <row r="28" spans="1:64" ht="15" customHeight="1">
      <c r="A28" s="581"/>
      <c r="B28" s="581"/>
      <c r="C28" s="581"/>
      <c r="D28" s="581"/>
      <c r="E28" s="581"/>
      <c r="F28" s="581"/>
      <c r="G28" s="581"/>
      <c r="H28" s="581"/>
      <c r="I28" s="581"/>
      <c r="J28" s="581"/>
      <c r="K28" s="581"/>
      <c r="L28" s="581"/>
    </row>
    <row r="29" spans="1:64" ht="15" customHeight="1">
      <c r="A29" s="581"/>
      <c r="B29" s="581"/>
      <c r="C29" s="581"/>
      <c r="D29" s="581"/>
      <c r="E29" s="581"/>
      <c r="F29" s="581"/>
      <c r="G29" s="581"/>
      <c r="H29" s="581"/>
      <c r="I29" s="581"/>
      <c r="J29" s="581"/>
      <c r="K29" s="581"/>
      <c r="L29" s="581"/>
    </row>
    <row r="30" spans="1:64" ht="15" customHeight="1">
      <c r="A30" s="581"/>
      <c r="B30" s="581"/>
      <c r="C30" s="581"/>
      <c r="D30" s="581"/>
      <c r="E30" s="581"/>
      <c r="F30" s="581"/>
      <c r="G30" s="581"/>
      <c r="H30" s="581"/>
      <c r="I30" s="581"/>
      <c r="J30" s="581"/>
      <c r="K30" s="581"/>
      <c r="L30" s="581"/>
    </row>
    <row r="31" spans="1:64" ht="15" customHeight="1">
      <c r="A31" s="581"/>
      <c r="B31" s="581"/>
      <c r="C31" s="581"/>
      <c r="D31" s="581"/>
      <c r="E31" s="581"/>
      <c r="F31" s="581"/>
      <c r="G31" s="581"/>
      <c r="H31" s="581"/>
      <c r="I31" s="581"/>
      <c r="J31" s="581"/>
      <c r="K31" s="581"/>
      <c r="L31" s="581"/>
    </row>
    <row r="32" spans="1:64" ht="15" customHeight="1">
      <c r="A32" s="581"/>
      <c r="B32" s="581"/>
      <c r="C32" s="581"/>
      <c r="D32" s="581"/>
      <c r="E32" s="581"/>
      <c r="F32" s="581"/>
      <c r="G32" s="581"/>
      <c r="H32" s="581"/>
      <c r="I32" s="581"/>
      <c r="J32" s="581"/>
      <c r="K32" s="581"/>
      <c r="L32" s="581"/>
    </row>
    <row r="33" spans="1:12" ht="15" customHeight="1">
      <c r="A33" s="581"/>
      <c r="B33" s="581"/>
      <c r="C33" s="581"/>
      <c r="D33" s="581"/>
      <c r="E33" s="581"/>
      <c r="F33" s="581"/>
      <c r="G33" s="581"/>
      <c r="H33" s="581"/>
      <c r="I33" s="581"/>
      <c r="J33" s="581"/>
      <c r="K33" s="581"/>
      <c r="L33" s="581"/>
    </row>
    <row r="34" spans="1:12" ht="15" customHeight="1">
      <c r="A34" s="581"/>
      <c r="B34" s="581"/>
      <c r="C34" s="581"/>
      <c r="D34" s="581"/>
      <c r="E34" s="581"/>
      <c r="F34" s="581"/>
      <c r="G34" s="581"/>
      <c r="H34" s="581"/>
      <c r="I34" s="581"/>
      <c r="J34" s="581"/>
      <c r="K34" s="581"/>
      <c r="L34" s="581"/>
    </row>
    <row r="35" spans="1:12" ht="15" customHeight="1">
      <c r="A35" s="581"/>
      <c r="B35" s="581"/>
      <c r="C35" s="581"/>
      <c r="D35" s="581"/>
      <c r="E35" s="581"/>
      <c r="F35" s="581"/>
      <c r="G35" s="581"/>
      <c r="H35" s="581"/>
      <c r="I35" s="581"/>
      <c r="J35" s="581"/>
      <c r="K35" s="581"/>
      <c r="L35" s="581"/>
    </row>
    <row r="36" spans="1:12" ht="15" customHeight="1">
      <c r="A36" s="581"/>
      <c r="B36" s="581"/>
      <c r="C36" s="581"/>
      <c r="D36" s="581"/>
      <c r="E36" s="581"/>
      <c r="F36" s="581"/>
      <c r="G36" s="581"/>
      <c r="H36" s="581"/>
      <c r="I36" s="581"/>
      <c r="J36" s="581"/>
      <c r="K36" s="581"/>
      <c r="L36" s="581"/>
    </row>
    <row r="37" spans="1:12" ht="15" customHeight="1">
      <c r="A37" s="581"/>
      <c r="B37" s="581"/>
      <c r="C37" s="581"/>
      <c r="D37" s="581"/>
      <c r="E37" s="581"/>
      <c r="F37" s="581"/>
      <c r="G37" s="581"/>
      <c r="H37" s="581"/>
      <c r="I37" s="581"/>
      <c r="J37" s="581"/>
      <c r="K37" s="581"/>
      <c r="L37" s="581"/>
    </row>
    <row r="38" spans="1:12" ht="15" customHeight="1">
      <c r="A38" s="581"/>
      <c r="B38" s="581"/>
      <c r="C38" s="581"/>
      <c r="D38" s="581"/>
      <c r="E38" s="581"/>
      <c r="F38" s="581"/>
      <c r="G38" s="581"/>
      <c r="H38" s="581"/>
      <c r="I38" s="581"/>
      <c r="J38" s="581"/>
      <c r="K38" s="581"/>
      <c r="L38" s="581"/>
    </row>
    <row r="39" spans="1:12" ht="15" customHeight="1">
      <c r="A39" s="581"/>
      <c r="B39" s="581"/>
      <c r="C39" s="581"/>
      <c r="D39" s="581"/>
      <c r="E39" s="581"/>
      <c r="F39" s="581"/>
      <c r="G39" s="581"/>
      <c r="H39" s="581"/>
      <c r="I39" s="581"/>
      <c r="J39" s="581"/>
      <c r="K39" s="581"/>
      <c r="L39" s="581"/>
    </row>
    <row r="40" spans="1:12" ht="15" customHeight="1">
      <c r="A40" s="581"/>
      <c r="B40" s="581"/>
      <c r="C40" s="581"/>
      <c r="D40" s="581"/>
      <c r="E40" s="581"/>
      <c r="F40" s="581"/>
      <c r="G40" s="581"/>
      <c r="H40" s="581"/>
      <c r="I40" s="581"/>
      <c r="J40" s="581"/>
      <c r="K40" s="581"/>
      <c r="L40" s="581"/>
    </row>
    <row r="41" spans="1:12" ht="15" customHeight="1">
      <c r="A41" s="581"/>
      <c r="B41" s="581"/>
      <c r="C41" s="581"/>
      <c r="D41" s="581"/>
      <c r="E41" s="581"/>
      <c r="F41" s="581"/>
      <c r="G41" s="581"/>
      <c r="H41" s="581"/>
      <c r="I41" s="581"/>
      <c r="J41" s="581"/>
      <c r="K41" s="581"/>
      <c r="L41" s="581"/>
    </row>
    <row r="42" spans="1:12" ht="15" customHeight="1">
      <c r="A42" s="581"/>
      <c r="B42" s="581"/>
      <c r="C42" s="581"/>
      <c r="D42" s="581"/>
      <c r="E42" s="581"/>
      <c r="F42" s="581"/>
      <c r="G42" s="581"/>
      <c r="H42" s="581"/>
      <c r="I42" s="581"/>
      <c r="J42" s="581"/>
      <c r="K42" s="581"/>
      <c r="L42" s="581"/>
    </row>
    <row r="43" spans="1:12" ht="15" customHeight="1">
      <c r="A43" s="581"/>
      <c r="B43" s="581"/>
      <c r="C43" s="581"/>
      <c r="D43" s="581"/>
      <c r="E43" s="581"/>
      <c r="F43" s="581"/>
      <c r="G43" s="581"/>
      <c r="H43" s="581"/>
      <c r="I43" s="581"/>
      <c r="J43" s="581"/>
      <c r="K43" s="581"/>
      <c r="L43" s="581"/>
    </row>
    <row r="44" spans="1:12" ht="15" customHeight="1">
      <c r="A44" s="581"/>
      <c r="B44" s="581"/>
      <c r="C44" s="581"/>
      <c r="D44" s="581"/>
      <c r="E44" s="581"/>
      <c r="F44" s="581"/>
      <c r="G44" s="581"/>
      <c r="H44" s="581"/>
      <c r="I44" s="581"/>
      <c r="J44" s="581"/>
      <c r="K44" s="581"/>
      <c r="L44" s="581"/>
    </row>
    <row r="45" spans="1:12" ht="15" customHeight="1">
      <c r="A45" s="581"/>
      <c r="B45" s="581"/>
      <c r="C45" s="581"/>
      <c r="D45" s="581"/>
      <c r="E45" s="581"/>
      <c r="F45" s="581"/>
      <c r="G45" s="581"/>
      <c r="H45" s="581"/>
      <c r="I45" s="581"/>
      <c r="J45" s="581"/>
      <c r="K45" s="581"/>
      <c r="L45" s="581"/>
    </row>
    <row r="46" spans="1:12" ht="15" customHeight="1">
      <c r="A46" s="581"/>
      <c r="B46" s="581"/>
      <c r="C46" s="581"/>
      <c r="D46" s="581"/>
      <c r="E46" s="581"/>
      <c r="F46" s="581"/>
      <c r="G46" s="581"/>
      <c r="H46" s="581"/>
      <c r="I46" s="581"/>
      <c r="J46" s="581"/>
      <c r="K46" s="581"/>
      <c r="L46" s="581"/>
    </row>
    <row r="47" spans="1:12" ht="15" customHeight="1">
      <c r="A47" s="581"/>
      <c r="B47" s="581"/>
      <c r="C47" s="581"/>
      <c r="D47" s="581"/>
      <c r="E47" s="581"/>
      <c r="F47" s="581"/>
      <c r="G47" s="581"/>
      <c r="H47" s="581"/>
      <c r="I47" s="581"/>
      <c r="J47" s="581"/>
      <c r="K47" s="581"/>
      <c r="L47" s="581"/>
    </row>
    <row r="48" spans="1:12" ht="15" customHeight="1">
      <c r="A48" s="581"/>
      <c r="B48" s="581"/>
      <c r="C48" s="581"/>
      <c r="D48" s="581"/>
      <c r="E48" s="581"/>
      <c r="F48" s="581"/>
      <c r="G48" s="581"/>
      <c r="H48" s="581"/>
      <c r="I48" s="581"/>
      <c r="J48" s="581"/>
      <c r="K48" s="581"/>
      <c r="L48" s="581"/>
    </row>
    <row r="49" spans="1:12" ht="15" customHeight="1">
      <c r="A49" s="581"/>
      <c r="B49" s="581"/>
      <c r="C49" s="581"/>
      <c r="D49" s="581"/>
      <c r="E49" s="581"/>
      <c r="F49" s="581"/>
      <c r="G49" s="581"/>
      <c r="H49" s="581"/>
      <c r="I49" s="581"/>
      <c r="J49" s="581"/>
      <c r="K49" s="581"/>
      <c r="L49" s="581"/>
    </row>
    <row r="50" spans="1:12" ht="15" customHeight="1">
      <c r="A50" s="581"/>
      <c r="B50" s="581"/>
      <c r="C50" s="581"/>
      <c r="D50" s="581"/>
      <c r="E50" s="581"/>
      <c r="F50" s="581"/>
      <c r="G50" s="581"/>
      <c r="H50" s="581"/>
      <c r="I50" s="581"/>
      <c r="J50" s="581"/>
      <c r="K50" s="581"/>
      <c r="L50" s="581"/>
    </row>
    <row r="51" spans="1:12">
      <c r="A51" s="80"/>
      <c r="B51" s="80"/>
      <c r="C51" s="80"/>
      <c r="D51" s="80"/>
      <c r="E51" s="80"/>
      <c r="F51" s="80"/>
      <c r="G51" s="80"/>
      <c r="H51" s="80"/>
      <c r="I51" s="80"/>
      <c r="J51" s="80"/>
      <c r="K51" s="80"/>
      <c r="L51" s="80"/>
    </row>
    <row r="52" spans="1:12">
      <c r="A52" s="80"/>
      <c r="B52" s="80"/>
      <c r="C52" s="80"/>
      <c r="D52" s="80"/>
      <c r="E52" s="80"/>
      <c r="F52" s="80"/>
      <c r="G52" s="80"/>
      <c r="H52" s="80"/>
      <c r="I52" s="80"/>
      <c r="J52" s="80"/>
      <c r="K52" s="80"/>
      <c r="L52" s="80"/>
    </row>
    <row r="53" spans="1:12">
      <c r="A53" s="80"/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</row>
    <row r="54" spans="1:12">
      <c r="A54" s="80"/>
      <c r="B54" s="80"/>
      <c r="C54" s="80"/>
      <c r="D54" s="80"/>
      <c r="E54" s="80"/>
      <c r="F54" s="80"/>
      <c r="G54" s="80"/>
      <c r="H54" s="80"/>
      <c r="I54" s="80"/>
      <c r="J54" s="80"/>
      <c r="K54" s="80"/>
      <c r="L54" s="80"/>
    </row>
    <row r="55" spans="1:12">
      <c r="A55" s="80"/>
      <c r="B55" s="80"/>
      <c r="C55" s="80"/>
      <c r="D55" s="80"/>
      <c r="E55" s="80"/>
      <c r="F55" s="80"/>
      <c r="G55" s="80"/>
      <c r="H55" s="80"/>
      <c r="I55" s="80"/>
      <c r="J55" s="80"/>
      <c r="K55" s="80"/>
      <c r="L55" s="80"/>
    </row>
    <row r="56" spans="1:12">
      <c r="A56" s="80"/>
      <c r="B56" s="80"/>
      <c r="C56" s="80"/>
      <c r="D56" s="80"/>
      <c r="E56" s="80"/>
      <c r="F56" s="80"/>
      <c r="G56" s="80"/>
      <c r="H56" s="80"/>
      <c r="I56" s="80"/>
      <c r="J56" s="80"/>
      <c r="K56" s="80"/>
      <c r="L56" s="80"/>
    </row>
    <row r="57" spans="1:12">
      <c r="A57" s="80"/>
      <c r="B57" s="80"/>
      <c r="C57" s="80"/>
      <c r="D57" s="80"/>
      <c r="E57" s="80"/>
      <c r="F57" s="80"/>
      <c r="G57" s="80"/>
      <c r="H57" s="80"/>
      <c r="I57" s="80"/>
      <c r="J57" s="80"/>
      <c r="K57" s="80"/>
      <c r="L57" s="80"/>
    </row>
    <row r="58" spans="1:12">
      <c r="A58" s="80"/>
      <c r="B58" s="80"/>
      <c r="C58" s="80"/>
      <c r="D58" s="80"/>
      <c r="E58" s="80"/>
      <c r="F58" s="80"/>
      <c r="G58" s="80"/>
      <c r="H58" s="80"/>
      <c r="I58" s="80"/>
      <c r="J58" s="80"/>
      <c r="K58" s="80"/>
      <c r="L58" s="80"/>
    </row>
    <row r="59" spans="1:12">
      <c r="A59" s="80"/>
      <c r="B59" s="80"/>
      <c r="C59" s="80"/>
      <c r="D59" s="80"/>
      <c r="E59" s="80"/>
      <c r="F59" s="80"/>
      <c r="G59" s="80"/>
      <c r="H59" s="80"/>
      <c r="I59" s="80"/>
      <c r="J59" s="80"/>
      <c r="K59" s="80"/>
      <c r="L59" s="80"/>
    </row>
    <row r="60" spans="1:12">
      <c r="A60" s="80"/>
      <c r="B60" s="80"/>
      <c r="C60" s="80"/>
      <c r="D60" s="80"/>
      <c r="E60" s="80"/>
      <c r="F60" s="80"/>
      <c r="G60" s="80"/>
      <c r="H60" s="80"/>
      <c r="I60" s="80"/>
      <c r="J60" s="80"/>
      <c r="K60" s="80"/>
      <c r="L60" s="80"/>
    </row>
    <row r="61" spans="1:12">
      <c r="A61" s="80"/>
      <c r="B61" s="80"/>
      <c r="C61" s="80"/>
      <c r="D61" s="80"/>
      <c r="E61" s="80"/>
      <c r="F61" s="80"/>
      <c r="G61" s="80"/>
      <c r="H61" s="80"/>
      <c r="I61" s="80"/>
      <c r="J61" s="80"/>
      <c r="K61" s="80"/>
      <c r="L61" s="80"/>
    </row>
    <row r="62" spans="1:12">
      <c r="A62" s="80"/>
      <c r="B62" s="80"/>
      <c r="C62" s="80"/>
      <c r="D62" s="80"/>
      <c r="E62" s="80"/>
      <c r="F62" s="80"/>
      <c r="G62" s="80"/>
      <c r="H62" s="80"/>
      <c r="I62" s="80"/>
      <c r="J62" s="80"/>
      <c r="K62" s="80"/>
      <c r="L62" s="80"/>
    </row>
    <row r="63" spans="1:12">
      <c r="A63" s="80"/>
      <c r="B63" s="80"/>
      <c r="C63" s="80"/>
      <c r="D63" s="80"/>
      <c r="E63" s="80"/>
      <c r="F63" s="80"/>
      <c r="G63" s="80"/>
      <c r="H63" s="80"/>
      <c r="I63" s="80"/>
      <c r="J63" s="80"/>
      <c r="K63" s="80"/>
      <c r="L63" s="80"/>
    </row>
    <row r="64" spans="1:12">
      <c r="A64" s="80"/>
      <c r="B64" s="80"/>
      <c r="C64" s="80"/>
      <c r="D64" s="80"/>
      <c r="E64" s="80"/>
      <c r="F64" s="80"/>
      <c r="G64" s="80"/>
      <c r="H64" s="80"/>
      <c r="I64" s="80"/>
      <c r="J64" s="80"/>
      <c r="K64" s="80"/>
      <c r="L64" s="80"/>
    </row>
    <row r="65" spans="1:12">
      <c r="A65" s="80"/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</row>
    <row r="66" spans="1:12">
      <c r="A66" s="80"/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</row>
    <row r="67" spans="1:12">
      <c r="A67" s="80"/>
      <c r="B67" s="80"/>
      <c r="C67" s="80"/>
      <c r="D67" s="80"/>
      <c r="E67" s="80"/>
      <c r="F67" s="80"/>
      <c r="G67" s="80"/>
      <c r="H67" s="80"/>
      <c r="I67" s="80"/>
      <c r="J67" s="80"/>
      <c r="K67" s="80"/>
      <c r="L67" s="80"/>
    </row>
  </sheetData>
  <mergeCells count="5">
    <mergeCell ref="A11:L50"/>
    <mergeCell ref="J1:L1"/>
    <mergeCell ref="B4:C4"/>
    <mergeCell ref="F6:H6"/>
    <mergeCell ref="A10:L10"/>
  </mergeCells>
  <printOptions horizontalCentered="1" verticalCentered="1"/>
  <pageMargins left="0.25" right="0.25" top="0.75" bottom="0.75" header="0.3" footer="0.3"/>
  <pageSetup scale="64" orientation="portrait" r:id="rId1"/>
  <headerFooter alignWithMargins="0">
    <oddFooter>&amp;R&amp;D&amp;T</oddFooter>
  </headerFooter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dlc_DocId xmlns="d7adc132-09bb-4663-9c9a-e66be2604bd1">VE5PATZ6MYZS-1540416678-1010162</_dlc_DocId>
    <_dlc_DocIdUrl xmlns="d7adc132-09bb-4663-9c9a-e66be2604bd1">
      <Url>https://alcandco.sharepoint.com/sites/ALCDocuments/_layouts/15/DocIdRedir.aspx?ID=VE5PATZ6MYZS-1540416678-1010162</Url>
      <Description>VE5PATZ6MYZS-1540416678-1010162</Description>
    </_dlc_DocIdUrl>
    <TaxCatchAll xmlns="d7adc132-09bb-4663-9c9a-e66be2604bd1" xsi:nil="true"/>
    <lcf76f155ced4ddcb4097134ff3c332f xmlns="5bca3a4a-848a-4863-b022-b3b1b6567198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C662574660D7BC489050B8B7F6D6AD41" ma:contentTypeVersion="27" ma:contentTypeDescription="Create a new document." ma:contentTypeScope="" ma:versionID="232d975fdb8cd2f1aa221e1d39989237">
  <xsd:schema xmlns:xsd="http://www.w3.org/2001/XMLSchema" xmlns:xs="http://www.w3.org/2001/XMLSchema" xmlns:p="http://schemas.microsoft.com/office/2006/metadata/properties" xmlns:ns2="d7adc132-09bb-4663-9c9a-e66be2604bd1" xmlns:ns3="5bca3a4a-848a-4863-b022-b3b1b6567198" targetNamespace="http://schemas.microsoft.com/office/2006/metadata/properties" ma:root="true" ma:fieldsID="d43bd26b00445f722896678c6db10e60" ns2:_="" ns3:_="">
    <xsd:import namespace="d7adc132-09bb-4663-9c9a-e66be2604bd1"/>
    <xsd:import namespace="5bca3a4a-848a-4863-b022-b3b1b6567198"/>
    <xsd:element name="properties">
      <xsd:complexType>
        <xsd:sequence>
          <xsd:element name="documentManagement">
            <xsd:complexType>
              <xsd:all>
                <xsd:element ref="ns2:_dlc_DocId" minOccurs="0"/>
                <xsd:element ref="ns2:_dlc_DocIdUrl" minOccurs="0"/>
                <xsd:element ref="ns2:_dlc_DocIdPersistId" minOccurs="0"/>
                <xsd:element ref="ns3:MediaServiceMetadata" minOccurs="0"/>
                <xsd:element ref="ns3:MediaServiceFastMetadata" minOccurs="0"/>
                <xsd:element ref="ns3:MediaServiceDateTaken" minOccurs="0"/>
                <xsd:element ref="ns3:MediaServiceAutoTags" minOccurs="0"/>
                <xsd:element ref="ns3:MediaServiceGenerationTime" minOccurs="0"/>
                <xsd:element ref="ns3:MediaServiceEventHashCode" minOccurs="0"/>
                <xsd:element ref="ns3:MediaServiceOCR" minOccurs="0"/>
                <xsd:element ref="ns3:MediaServiceLocation" minOccurs="0"/>
                <xsd:element ref="ns2:SharedWithUsers" minOccurs="0"/>
                <xsd:element ref="ns2:SharedWithDetails" minOccurs="0"/>
                <xsd:element ref="ns3:MediaLengthInSeconds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2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7adc132-09bb-4663-9c9a-e66be2604bd1" elementFormDefault="qualified">
    <xsd:import namespace="http://schemas.microsoft.com/office/2006/documentManagement/types"/>
    <xsd:import namespace="http://schemas.microsoft.com/office/infopath/2007/PartnerControls"/>
    <xsd:element name="_dlc_DocId" ma:index="8" nillable="true" ma:displayName="Document ID Value" ma:description="The value of the document ID assigned to this item." ma:internalName="_dlc_DocId" ma:readOnly="true">
      <xsd:simpleType>
        <xsd:restriction base="dms:Text"/>
      </xsd:simpleType>
    </xsd:element>
    <xsd:element name="_dlc_DocIdUrl" ma:index="9" nillable="true" ma:displayName="Document ID" ma:description="Permanent link to this document." ma:hidden="true" ma:internalName="_dlc_DocIdUrl" ma:readOnly="true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_dlc_DocIdPersistId" ma:index="10" nillable="true" ma:displayName="Persist ID" ma:description="Keep ID on add." ma:hidden="true" ma:internalName="_dlc_DocIdPersistId" ma:readOnly="true">
      <xsd:simpleType>
        <xsd:restriction base="dms:Boolean"/>
      </xsd:simpleType>
    </xsd:element>
    <xsd:element name="SharedWithUsers" ma:index="19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6" nillable="true" ma:displayName="Taxonomy Catch All Column" ma:hidden="true" ma:list="{07601d7d-2b4e-4ee9-8650-391a89dee5b7}" ma:internalName="TaxCatchAll" ma:showField="CatchAllData" ma:web="d7adc132-09bb-4663-9c9a-e66be2604bd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bca3a4a-848a-4863-b022-b3b1b656719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1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2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3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MediaLengthInSeconds" ma:index="21" nillable="true" ma:displayName="Length (seconds)" ma:internalName="MediaLengthInSeconds" ma:readOnly="true">
      <xsd:simpleType>
        <xsd:restriction base="dms:Unknown"/>
      </xsd:simpleType>
    </xsd:element>
    <xsd:element name="MediaServiceAutoKeyPoints" ma:index="2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5" nillable="true" ma:taxonomy="true" ma:internalName="lcf76f155ced4ddcb4097134ff3c332f" ma:taxonomyFieldName="MediaServiceImageTags" ma:displayName="Image Tags" ma:readOnly="false" ma:fieldId="{5cf76f15-5ced-4ddc-b409-7134ff3c332f}" ma:taxonomyMulti="true" ma:sspId="298ad636-d672-44e4-91e7-42faeab114c5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spe:Receivers xmlns:spe="http://schemas.microsoft.com/sharepoint/events">
  <Receiver>
    <Name>Document ID Generator</Name>
    <Synchronization>Synchronous</Synchronization>
    <Type>10001</Type>
    <SequenceNumber>1000</SequenceNumber>
    <Url/>
    <Assembly>Microsoft.Office.DocumentManagement, Version=16.0.0.0, Culture=neutral, PublicKeyToken=71e9bce111e9429c</Assembly>
    <Class>Microsoft.Office.DocumentManagement.Internal.DocIdHandler</Class>
    <Data/>
    <Filter/>
  </Receiver>
  <Receiver>
    <Name>Document ID Generator</Name>
    <Synchronization>Synchronous</Synchronization>
    <Type>10002</Type>
    <SequenceNumber>1001</SequenceNumber>
    <Url/>
    <Assembly>Microsoft.Office.DocumentManagement, Version=16.0.0.0, Culture=neutral, PublicKeyToken=71e9bce111e9429c</Assembly>
    <Class>Microsoft.Office.DocumentManagement.Internal.DocIdHandler</Class>
    <Data/>
    <Filter/>
  </Receiver>
  <Receiver>
    <Name>Document ID Generator</Name>
    <Synchronization>Synchronous</Synchronization>
    <Type>10004</Type>
    <SequenceNumber>1002</SequenceNumber>
    <Url/>
    <Assembly>Microsoft.Office.DocumentManagement, Version=16.0.0.0, Culture=neutral, PublicKeyToken=71e9bce111e9429c</Assembly>
    <Class>Microsoft.Office.DocumentManagement.Internal.DocIdHandler</Class>
    <Data/>
    <Filter/>
  </Receiver>
  <Receiver>
    <Name>Document ID Generator</Name>
    <Synchronization>Synchronous</Synchronization>
    <Type>10006</Type>
    <SequenceNumber>1003</SequenceNumber>
    <Url/>
    <Assembly>Microsoft.Office.DocumentManagement, Version=16.0.0.0, Culture=neutral, PublicKeyToken=71e9bce111e9429c</Assembly>
    <Class>Microsoft.Office.DocumentManagement.Internal.DocIdHandler</Class>
    <Data/>
    <Filter/>
  </Receiver>
</spe:Receivers>
</file>

<file path=customXml/item4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D6168CB-887F-4F6A-BFF3-95EF643D55FF}">
  <ds:schemaRefs>
    <ds:schemaRef ds:uri="http://schemas.microsoft.com/office/2006/metadata/properties"/>
    <ds:schemaRef ds:uri="http://schemas.microsoft.com/office/infopath/2007/PartnerControls"/>
    <ds:schemaRef ds:uri="d7adc132-09bb-4663-9c9a-e66be2604bd1"/>
    <ds:schemaRef ds:uri="5bca3a4a-848a-4863-b022-b3b1b6567198"/>
  </ds:schemaRefs>
</ds:datastoreItem>
</file>

<file path=customXml/itemProps2.xml><?xml version="1.0" encoding="utf-8"?>
<ds:datastoreItem xmlns:ds="http://schemas.openxmlformats.org/officeDocument/2006/customXml" ds:itemID="{0454B1A6-4B8B-46A7-B609-4D156E02BBC4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7adc132-09bb-4663-9c9a-e66be2604bd1"/>
    <ds:schemaRef ds:uri="5bca3a4a-848a-4863-b022-b3b1b656719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B674996B-C04D-404E-8F74-40E03FDFC233}">
  <ds:schemaRefs>
    <ds:schemaRef ds:uri="http://schemas.microsoft.com/sharepoint/events"/>
  </ds:schemaRefs>
</ds:datastoreItem>
</file>

<file path=customXml/itemProps4.xml><?xml version="1.0" encoding="utf-8"?>
<ds:datastoreItem xmlns:ds="http://schemas.openxmlformats.org/officeDocument/2006/customXml" ds:itemID="{D384916D-6FFA-44E1-9F4C-CE5C119DD677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10</vt:i4>
      </vt:variant>
    </vt:vector>
  </HeadingPairs>
  <TitlesOfParts>
    <vt:vector size="20" baseType="lpstr">
      <vt:lpstr>Style Summary</vt:lpstr>
      <vt:lpstr>Bill of Materials</vt:lpstr>
      <vt:lpstr>SMS COMMENTS</vt:lpstr>
      <vt:lpstr>Detailed comments SMS Fit</vt:lpstr>
      <vt:lpstr>Detailed comments - PPS fit</vt:lpstr>
      <vt:lpstr>Detailed Sketch - TOP</vt:lpstr>
      <vt:lpstr>Detailed comments - TOP </vt:lpstr>
      <vt:lpstr>Prod Spec - NUMERIC</vt:lpstr>
      <vt:lpstr>Graded Spec-PANTS 28-40</vt:lpstr>
      <vt:lpstr>Label Sheet - PANTS</vt:lpstr>
      <vt:lpstr>'Bill of Materials'!Print_Area</vt:lpstr>
      <vt:lpstr>'Detailed comments - PPS fit'!Print_Area</vt:lpstr>
      <vt:lpstr>'Detailed comments - TOP '!Print_Area</vt:lpstr>
      <vt:lpstr>'Detailed comments SMS Fit'!Print_Area</vt:lpstr>
      <vt:lpstr>'Detailed Sketch - TOP'!Print_Area</vt:lpstr>
      <vt:lpstr>'Graded Spec-PANTS 28-40'!Print_Area</vt:lpstr>
      <vt:lpstr>'Label Sheet - PANTS'!Print_Area</vt:lpstr>
      <vt:lpstr>'Prod Spec - NUMERIC'!Print_Area</vt:lpstr>
      <vt:lpstr>'SMS COMMENTS'!Print_Area</vt:lpstr>
      <vt:lpstr>'Style Summary'!Print_Area</vt:lpstr>
    </vt:vector>
  </TitlesOfParts>
  <Company>Laundry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Monica Dadivanian</dc:creator>
  <cp:lastModifiedBy>ASHISH VERMA</cp:lastModifiedBy>
  <cp:lastPrinted>2021-06-04T20:13:55Z</cp:lastPrinted>
  <dcterms:created xsi:type="dcterms:W3CDTF">2001-11-12T20:08:14Z</dcterms:created>
  <dcterms:modified xsi:type="dcterms:W3CDTF">2026-07-04T05:25:26Z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NewReviewCycle">
    <vt:lpwstr/>
  </property>
  <property fmtid="{D5CDD505-2E9C-101B-9397-08002B2CF9AE}" pid="3" name="ContentTypeId">
    <vt:lpwstr>0x010100C662574660D7BC489050B8B7F6D6AD41</vt:lpwstr>
  </property>
  <property fmtid="{D5CDD505-2E9C-101B-9397-08002B2CF9AE}" pid="4" name="Order">
    <vt:r8>30600</vt:r8>
  </property>
  <property fmtid="{D5CDD505-2E9C-101B-9397-08002B2CF9AE}" pid="5" name="_dlc_DocIdItemGuid">
    <vt:lpwstr>dfdba63d-d4c1-485e-bf68-b1d3e43b87db</vt:lpwstr>
  </property>
  <property fmtid="{D5CDD505-2E9C-101B-9397-08002B2CF9AE}" pid="6" name="MediaServiceImageTags">
    <vt:lpwstr/>
  </property>
</Properties>
</file>